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 25" sheetId="1" r:id="rId5"/>
    <sheet state="visible" name="Dec 25" sheetId="2" r:id="rId6"/>
    <sheet state="visible" name="Jan 26" sheetId="3" r:id="rId7"/>
    <sheet state="visible" name="Feb 26" sheetId="4" r:id="rId8"/>
    <sheet state="visible" name="Mar 26" sheetId="5" r:id="rId9"/>
    <sheet state="visible" name="Apr 26" sheetId="6" r:id="rId10"/>
    <sheet state="visible" name="May 26" sheetId="7" r:id="rId11"/>
    <sheet state="visible" name="June 26" sheetId="8" r:id="rId12"/>
    <sheet state="visible" name="July 26" sheetId="9" r:id="rId13"/>
    <sheet state="visible" name="Aug 26" sheetId="10" r:id="rId14"/>
    <sheet state="hidden" name="CUMULATIVE" sheetId="11" r:id="rId15"/>
  </sheets>
  <definedNames/>
  <calcPr/>
</workbook>
</file>

<file path=xl/sharedStrings.xml><?xml version="1.0" encoding="utf-8"?>
<sst xmlns="http://schemas.openxmlformats.org/spreadsheetml/2006/main" count="1389" uniqueCount="143">
  <si>
    <t>MANJUSHREE RESEACH INSTITUTE OF AYURVEDIC SCIENCE, PIPLAJ-GANDHINAGAR (GUJARAT)</t>
  </si>
  <si>
    <t>ATTENDANCE OF BAMS 1st PROF. 2025-26</t>
  </si>
  <si>
    <t xml:space="preserve">SANSKRIT- LH -10 /NLH -03  /PRA - 05                              PADARTH VIGYAN- LH - 09 /NLH -  09/PRA -                                          SAMHITA ADHYAYAN I- LH -15 /NLH - 15 /PRA -   </t>
  </si>
  <si>
    <t>KRIYA SHARIRA - LH -14 /NLH - 1 /PRA - (A+ B) = (8+8)                                               RACHANA SHARIRA- LH - 12/NLH - 06 /PRA(A+B) - (9+9)</t>
  </si>
  <si>
    <t xml:space="preserve">SANSKRIT- LH -9 /NLH -11 /PRA - 5                                PADARTH VIGYAN- LH -7 /NLH -  9/PRA -                            SAMHITA ADHYAYAN I- LH -14 /NLH - 14  /PRA -   </t>
  </si>
  <si>
    <t xml:space="preserve">SANSKRIT- LH -10 /NLH - 9/PRA -  4                 PADARTH VIGYAN- LH - 8 /NLH -  8/PRA - 0                          SAMHITA ADHYAYAN I- LH - 14/NLH - 14  /PRA -  0 </t>
  </si>
  <si>
    <t>TRANSITIONAL CURRICULUM - 10 to 27 November 2025</t>
  </si>
  <si>
    <t>ENR. NO.</t>
  </si>
  <si>
    <t>NAME OF THE STUDENT</t>
  </si>
  <si>
    <t>SN</t>
  </si>
  <si>
    <t xml:space="preserve">KRIYA SHARIRA - LH - 10/NLH -3  /PRA - (A+ B) =  8+8                                        RACHANA SHARIRA- LH -13 /NLH - 7  /PRA -9  </t>
  </si>
  <si>
    <t>PV</t>
  </si>
  <si>
    <t>RS</t>
  </si>
  <si>
    <t>KRIYA SHARIRA - LH -12 /NLH - 4 /PRA - (A+ B) = 7+8                                          RACHANA SHARIRA- LH - 12/NLH - 5 /PRA -  8+7</t>
  </si>
  <si>
    <t>KS</t>
  </si>
  <si>
    <t>SA1</t>
  </si>
  <si>
    <t>TOTAL</t>
  </si>
  <si>
    <t xml:space="preserve">SANSKRIT- LH - 2/NLH - 1 /PRA - 0                        PADARTH VIGYAN- LH - 1 /NLH -  1/PRA -                   SAMHITA ADHYAYAN I- LH -2 /NLH - 2 /PRA -   </t>
  </si>
  <si>
    <t>%</t>
  </si>
  <si>
    <t>KRIYA SHARIRA - LH -2 /NLH - 0 /PRA - 1                                                  RACHANA SHARIRA- LH 0- /NLH -  1/PRA -  1</t>
  </si>
  <si>
    <t>LH</t>
  </si>
  <si>
    <t>PRA.</t>
  </si>
  <si>
    <t>NLH</t>
  </si>
  <si>
    <t xml:space="preserve">LH </t>
  </si>
  <si>
    <t>PRA</t>
  </si>
  <si>
    <t>BARAI RUTVA UMESHBHAI</t>
  </si>
  <si>
    <t xml:space="preserve">NLH </t>
  </si>
  <si>
    <t>BARIA DIGVIJAY PRABHATSINH</t>
  </si>
  <si>
    <t>BAROT JAHNVI HITESH</t>
  </si>
  <si>
    <t>BERA SAKSHI  BAHADURBHAI</t>
  </si>
  <si>
    <t>BHALARIYA BHAVISHA CHAMPAKBHAI</t>
  </si>
  <si>
    <t>BHATI  KRISH  DIPAKBHAI</t>
  </si>
  <si>
    <t>BHATT MITI RAHULKUMAR</t>
  </si>
  <si>
    <t>CHAUDHARI TANAVIBEN  VINODKUMAR</t>
  </si>
  <si>
    <t>CHAUDHARY ANUJKUMAR BHARATBHAI</t>
  </si>
  <si>
    <t>CHAUDHARY ROSHNI   HIRABHAI</t>
  </si>
  <si>
    <t>CHAUHAN MANASWIKUMARI  BABUSING</t>
  </si>
  <si>
    <t>DABHI SMITY VINODSINH</t>
  </si>
  <si>
    <t>DAMOR SHRUTIBEN BABUBHAI</t>
  </si>
  <si>
    <t>DAVE STUTI SHAILESHBHAI</t>
  </si>
  <si>
    <t>DESAI CHARVI BHARATKUMAR</t>
  </si>
  <si>
    <t>DESAI PRIYANSH VIJAYBHAI</t>
  </si>
  <si>
    <t>DEVADA HIMANI KHUMANSINH</t>
  </si>
  <si>
    <t>GADHADARA AAKASH GOPALBHAI</t>
  </si>
  <si>
    <t>GALCHAR HITESHKUMAR FOGABHAI</t>
  </si>
  <si>
    <t>GAGIYA DENISHA DADUBHAI</t>
  </si>
  <si>
    <t>GOSWAMI KRUNALPURI MUKESHPURI</t>
  </si>
  <si>
    <t xml:space="preserve">JOGINDER  ROHITAS SINGH </t>
  </si>
  <si>
    <t>JOSHI HARDIKKUMAR SOMABHAI</t>
  </si>
  <si>
    <t>JOSHI JALADHI BHAVINKUMAR</t>
  </si>
  <si>
    <t>KALOLA BHAVYAKUMAR VIJAYBHAI</t>
  </si>
  <si>
    <t>KANOTARA ARPITA MANUBHAI</t>
  </si>
  <si>
    <t>KATARA DARSHANABEN  ASHVINBHAI</t>
  </si>
  <si>
    <t>KAYASTHA KRISHA CHETANKUMAR</t>
  </si>
  <si>
    <t>KELA SUHANI ANANDBHAI</t>
  </si>
  <si>
    <t>KHATRI MAHAMADFAIK IMRAN</t>
  </si>
  <si>
    <t>KHEPAD PUKHARAJBHAI HITESHBHAI</t>
  </si>
  <si>
    <t xml:space="preserve">KUMAVAT BHAVYAKUMAR RAMESHKUMAR </t>
  </si>
  <si>
    <t>MACHHAR RAJESHVAREEBEN CHANDRAKANTBHAI</t>
  </si>
  <si>
    <t>MAKWANA HARSHIT DILIPKUMAR</t>
  </si>
  <si>
    <t>MAKWANA RUTURAJ VINODBHAI</t>
  </si>
  <si>
    <t>MALI  ARVINDKUMAR KAMLESHBHAI</t>
  </si>
  <si>
    <t>MODH YAKSH BHAVESHBHAI</t>
  </si>
  <si>
    <t>MORI RAJVIBA BHARATSINH</t>
  </si>
  <si>
    <t>NAI KIRANBHAI JAGASIBHAI</t>
  </si>
  <si>
    <t xml:space="preserve">PANCHAL HELLY UPENDRAKUMAR </t>
  </si>
  <si>
    <t>PANDYA HANY VIRALKUMAR</t>
  </si>
  <si>
    <t>PARMAR AASTHA DHANJIBHAI</t>
  </si>
  <si>
    <t>PARMAR MEHUL NAGJIBHAI</t>
  </si>
  <si>
    <t>PARMAR SANIYA DOLATKHAN</t>
  </si>
  <si>
    <t>PARMAR YASHAVI KAMLESHBHAI</t>
  </si>
  <si>
    <t>PATEL AENA ALPESHBHAI</t>
  </si>
  <si>
    <t>PATEL DIKSHA ANANTBHAI</t>
  </si>
  <si>
    <t>PATEL DWISHA KRUNALKUMAR</t>
  </si>
  <si>
    <t>PATEL GAZAL DHARMENDRAKUMAR</t>
  </si>
  <si>
    <t>PATEL JANAVIBEN MAHESHKUMAR</t>
  </si>
  <si>
    <t>PATEL JEET RAJNIKANT</t>
  </si>
  <si>
    <t>PATEL PAL YOGESHBHAI</t>
  </si>
  <si>
    <t>PATEL RUTVI SHAILESHBHAI</t>
  </si>
  <si>
    <t xml:space="preserve">PATEL SHREY VIMALKUMAR </t>
  </si>
  <si>
    <t>PATEL SRUSHTI BHARATBHAI</t>
  </si>
  <si>
    <t>PATEL TIRTH SHAILESHKUMAR</t>
  </si>
  <si>
    <t>PRAJAPATI  DIXIXKUMAR  PRAKASHBHAI</t>
  </si>
  <si>
    <t xml:space="preserve">PRAJAPATI  JAIMINKUMAR JAYANTIBHAI  </t>
  </si>
  <si>
    <t>PRAJAPATI ARYA ASHOKBHAI</t>
  </si>
  <si>
    <t>PRAJAPATI RIPAL GIRISHBHAI</t>
  </si>
  <si>
    <t>RABARI RADHIKA SOKHABHAI</t>
  </si>
  <si>
    <t>RAJPUT AADITYASINH RAJENDRASINH</t>
  </si>
  <si>
    <t>RAJPUT VIKRAMSING MULUJI</t>
  </si>
  <si>
    <t>RATHOD DEVSHREE GOPALBHAI</t>
  </si>
  <si>
    <t>RAVALIYA RONAK BHARATBHAI</t>
  </si>
  <si>
    <t>SAI FIZA MOHAMEDSOYEB</t>
  </si>
  <si>
    <t>SANANDIYA DHRUVI PARESHBHAI</t>
  </si>
  <si>
    <t>SEJPAL NIYATI KAUSHIKBHAI</t>
  </si>
  <si>
    <t>SHAH  KHUSHI AMITBHAI</t>
  </si>
  <si>
    <t>SHAIKH SHIRIN  MOHAMADAYUB</t>
  </si>
  <si>
    <t>SINDHIYA LAKHAMA DERAJBHAI</t>
  </si>
  <si>
    <t>SINGH YASHVI MANOJ</t>
  </si>
  <si>
    <t>SOLANKI DIXITKUMAR GUNVANTBHAI</t>
  </si>
  <si>
    <t>SOLANKI URVASHI DAHYALAL</t>
  </si>
  <si>
    <t>SUMAD DIKSHA BHARAT</t>
  </si>
  <si>
    <t>SUTHAR JAYESHKUMAR ISHVARLAL</t>
  </si>
  <si>
    <t>THAKAAR BHAVY RAJESHKUMAR</t>
  </si>
  <si>
    <t>TOMAR JANVI NARENDRASINGH</t>
  </si>
  <si>
    <t>TRIPATHI HARSHITA UDAYKANT</t>
  </si>
  <si>
    <t>UNDHAD YASHVI ASHVINBHAI</t>
  </si>
  <si>
    <t>UPADHYAY VRIHI NISHANKUMAR</t>
  </si>
  <si>
    <t>VADANGAR SAUMYA RAMESHBHAI</t>
  </si>
  <si>
    <t>VADHER RANJIT BHIKHUBHAI</t>
  </si>
  <si>
    <t>VADHEL SHITALBEN RAMBHAI</t>
  </si>
  <si>
    <t>VAGHELA  ARVINDJI GAMUJI</t>
  </si>
  <si>
    <t>VAIDHYA ARNAV RITESH</t>
  </si>
  <si>
    <t xml:space="preserve">VALANI NAMRA SHAITANSHKUMAR </t>
  </si>
  <si>
    <t>VANZARA TANISHA BHOMARAM</t>
  </si>
  <si>
    <t>VARLI SUCHITA SURESHBHAI</t>
  </si>
  <si>
    <t>YADAV SHRUTI</t>
  </si>
  <si>
    <t xml:space="preserve">SANSKRIT- LH -8 /NLH - 9 /PRA - 3                                PADARTH VIGYAN- LH - 8 /NLH - 7                                           SAMHITA ADHYAYAN I- LH -13 /NLH -12  /PRA -   </t>
  </si>
  <si>
    <t xml:space="preserve">KRIYA SHARIRA - LH - 10/NLH - 3/PRA - (A+ B) =  7+6                                   RACHANA SHARIRA- LH -12 /NLH -7  /PRA -(A+B)=8+8  </t>
  </si>
  <si>
    <t xml:space="preserve">SANSKRIT- LH - /NLH -  /PRA -                                 PADARTH VIGYAN- LH -6 /NLH - 4 /PRA -                                          SAMHITA ADHYAYAN I- LH -10 /NLH - 10 /PRA -   </t>
  </si>
  <si>
    <t xml:space="preserve">KRIYA SHARIRA - LH - 8/NLH - 2 /PRA -(A+ B) =  5+5                                         RACHANA SHARIRA- LH -13 /NLH - 7 /PRA -5  </t>
  </si>
  <si>
    <t xml:space="preserve">SANSKRIT- LH -2 /NLH -2  /PRA - 1                                PADARTH VIGYAN- LH - 1/NLH -  2/PRA -                                          SAMHITA ADHYAYAN I- LH - /NLH -  /PRA -   </t>
  </si>
  <si>
    <t>KRIYA SHARIRA - LH - 3/NLH - 2 /PRA - (A+ B) = 2+2                                           RACHANA SHARIRA- LH -3/NLH - 2 /PRA -  4</t>
  </si>
  <si>
    <t xml:space="preserve">SANSKRIT- LH -9 /NLH -12  /PRA - 3                                 PADARTH VIGYAN- LH - 8/NLH - 8                                           SAMHITA ADHYAYAN I- LH - 14 /NLH - 16   </t>
  </si>
  <si>
    <t xml:space="preserve">KRIYA SHARIRA - LH -11  /NLH - 3 /PRA - (A+ B) = 9+6                                           RACHANA SHARIRA- LH - 14/NLH -7   /PRA - 7 </t>
  </si>
  <si>
    <t xml:space="preserve">SANSKRIT- LH -9 /NLH -9  /PRA - 3                   PADARTH VIGYAN- LH -7  /PRA - 7                SAMHITA ADHYAYAN I- LH - 14/NLH -14  </t>
  </si>
  <si>
    <t>KRIYA SHARIRA - LH - 10 /NLH -  /PRA - (A+ B) =  7+8                        RACHANA SHARIRA- LH - 11/NLH - 5/PRA - 9+7</t>
  </si>
  <si>
    <t xml:space="preserve">SANSKRIT- LH - /NLH -  /PRA -                                  PADARTH VIGYAN- LH - /NLH -  /PRA -                                          SAMHITA ADHYAYAN I- LH - /NLH -  /PRA -   </t>
  </si>
  <si>
    <t xml:space="preserve">KRIYA SHARIRA - LH -  /NLH -  /PRA - (A+ B) =                                            RACHANA SHARIRA- LH - /NLH -   /PRA -  </t>
  </si>
  <si>
    <t>`</t>
  </si>
  <si>
    <t>Cumulative 1st term Attendance</t>
  </si>
  <si>
    <t>Roll. NO.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</si>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</sst>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m yyyy"/>
    <numFmt numFmtId="165" formatCode="mmmm&quot; &quot;yyyy"/>
  </numFmts>
  <fonts count="28">
    <font>
      <sz val="10.0"/>
      <color rgb="FF000000"/>
      <name val="Arial"/>
      <scheme val="minor"/>
    </font>
    <font>
      <b/>
      <sz val="15.0"/>
      <color rgb="FF000000"/>
      <name val="Arial"/>
      <scheme val="minor"/>
    </font>
    <font>
      <b/>
      <sz val="15.0"/>
      <color rgb="FF274E13"/>
      <name val="Arial"/>
      <scheme val="minor"/>
    </font>
    <font/>
    <font>
      <b/>
      <sz val="14.0"/>
      <color rgb="FF000000"/>
      <name val="Arial"/>
      <scheme val="minor"/>
    </font>
    <font>
      <b/>
      <sz val="14.0"/>
      <color rgb="FF274E13"/>
      <name val="Arial"/>
      <scheme val="minor"/>
    </font>
    <font>
      <b/>
      <sz val="11.0"/>
      <color theme="1"/>
      <name val="Times New Roman"/>
    </font>
    <font>
      <b/>
      <sz val="13.0"/>
      <color theme="1"/>
      <name val="Times New Roman"/>
    </font>
    <font>
      <b/>
      <sz val="14.0"/>
      <color theme="1"/>
      <name val="Times New Roman"/>
    </font>
    <font>
      <b/>
      <sz val="15.0"/>
      <color theme="1"/>
      <name val="Times New Roman"/>
    </font>
    <font>
      <b/>
      <sz val="15.0"/>
      <color rgb="FFFF0000"/>
      <name val="Times New Roman"/>
    </font>
    <font>
      <b/>
      <sz val="11.0"/>
      <color theme="1"/>
      <name val="Arial"/>
      <scheme val="minor"/>
    </font>
    <font>
      <b/>
      <sz val="11.0"/>
      <color rgb="FFFF0000"/>
      <name val="Arial"/>
      <scheme val="minor"/>
    </font>
    <font>
      <b/>
      <color theme="1"/>
      <name val="Arial"/>
      <scheme val="minor"/>
    </font>
    <font>
      <b/>
      <color theme="1"/>
      <name val="Times New Roman"/>
    </font>
    <font>
      <b/>
      <sz val="11.0"/>
      <color rgb="FFFF0000"/>
      <name val="Times New Roman"/>
    </font>
    <font>
      <sz val="11.0"/>
      <color rgb="FF000000"/>
      <name val="Times New Roman"/>
    </font>
    <font>
      <b/>
      <sz val="11.0"/>
      <color theme="1"/>
      <name val="Calibri"/>
    </font>
    <font>
      <color theme="1"/>
      <name val="Arial"/>
      <scheme val="minor"/>
    </font>
    <font>
      <color rgb="FF000000"/>
      <name val="Arial"/>
      <scheme val="minor"/>
    </font>
    <font>
      <sz val="11.0"/>
      <color theme="1"/>
      <name val="Calibri"/>
    </font>
    <font>
      <b/>
      <color rgb="FFFF0000"/>
      <name val="Arial"/>
      <scheme val="minor"/>
    </font>
    <font>
      <b/>
      <sz val="11.0"/>
      <color rgb="FF000000"/>
      <name val="Calibri"/>
    </font>
    <font>
      <sz val="11.0"/>
      <color rgb="FF000000"/>
      <name val="Arial"/>
      <scheme val="minor"/>
    </font>
    <font>
      <color rgb="FFFF0000"/>
      <name val="Arial"/>
      <scheme val="minor"/>
    </font>
    <font>
      <sz val="11.0"/>
      <color theme="1"/>
      <name val="Arial"/>
      <scheme val="minor"/>
    </font>
    <font>
      <color theme="1"/>
      <name val="Arial"/>
    </font>
    <font>
      <b/>
      <sz val="11.0"/>
      <color rgb="FF000000"/>
      <name val="Times New Roman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EAD1DC"/>
        <bgColor rgb="FFEAD1DC"/>
      </patternFill>
    </fill>
    <fill>
      <patternFill patternType="solid">
        <fgColor rgb="FFD9D2E9"/>
        <bgColor rgb="FFD9D2E9"/>
      </patternFill>
    </fill>
    <fill>
      <patternFill patternType="solid">
        <fgColor rgb="FFFFFF00"/>
        <bgColor rgb="FFFFFF00"/>
      </patternFill>
    </fill>
    <fill>
      <patternFill patternType="solid">
        <fgColor rgb="FF93C47D"/>
        <bgColor rgb="FF93C47D"/>
      </patternFill>
    </fill>
  </fills>
  <borders count="7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FF0000"/>
      </left>
      <top style="medium">
        <color rgb="FFFF0000"/>
      </top>
      <bottom style="medium">
        <color rgb="FFFF0000"/>
      </bottom>
    </border>
    <border>
      <top style="medium">
        <color rgb="FFFF0000"/>
      </top>
      <bottom style="medium">
        <color rgb="FFFF0000"/>
      </bottom>
    </border>
    <border>
      <right style="medium">
        <color rgb="FFFF0000"/>
      </right>
      <top style="medium">
        <color rgb="FFFF0000"/>
      </top>
      <bottom style="medium">
        <color rgb="FFFF0000"/>
      </bottom>
    </border>
    <border>
      <left style="thin">
        <color rgb="FF000000"/>
      </left>
    </border>
    <border>
      <left style="thin">
        <color rgb="FF000000"/>
      </left>
      <right style="medium">
        <color rgb="FFFF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FF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FF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FF0000"/>
      </bottom>
    </border>
    <border>
      <left style="thin">
        <color rgb="FF000000"/>
      </left>
      <right style="medium">
        <color rgb="FFFF0000"/>
      </right>
      <top style="thin">
        <color rgb="FF000000"/>
      </top>
      <bottom style="medium">
        <color rgb="FFFF0000"/>
      </bottom>
    </border>
    <border>
      <right style="thin">
        <color rgb="FF000000"/>
      </right>
      <bottom style="medium">
        <color rgb="FFFF0000"/>
      </bottom>
    </border>
    <border>
      <left style="thin">
        <color rgb="FF000000"/>
      </left>
      <right style="thin">
        <color rgb="FF000000"/>
      </right>
      <bottom style="medium">
        <color rgb="FFFF0000"/>
      </bottom>
    </border>
    <border>
      <left style="thin">
        <color rgb="FF000000"/>
      </left>
      <right style="medium">
        <color rgb="FFFF0000"/>
      </right>
      <bottom style="medium">
        <color rgb="FFFF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7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1" numFmtId="0" xfId="0" applyAlignment="1" applyBorder="1" applyFont="1">
      <alignment horizontal="center" readingOrder="0"/>
    </xf>
    <xf borderId="2" fillId="2" fontId="2" numFmtId="0" xfId="0" applyAlignment="1" applyBorder="1" applyFont="1">
      <alignment horizontal="center" readingOrder="0"/>
    </xf>
    <xf borderId="2" fillId="0" fontId="3" numFmtId="0" xfId="0" applyBorder="1" applyFont="1"/>
    <xf borderId="3" fillId="2" fontId="2" numFmtId="0" xfId="0" applyAlignment="1" applyBorder="1" applyFont="1">
      <alignment horizontal="center" readingOrder="0"/>
    </xf>
    <xf borderId="4" fillId="0" fontId="3" numFmtId="0" xfId="0" applyBorder="1" applyFont="1"/>
    <xf borderId="5" fillId="0" fontId="3" numFmtId="0" xfId="0" applyBorder="1" applyFont="1"/>
    <xf borderId="6" fillId="2" fontId="1" numFmtId="0" xfId="0" applyAlignment="1" applyBorder="1" applyFont="1">
      <alignment horizontal="center" readingOrder="0"/>
    </xf>
    <xf borderId="7" fillId="2" fontId="1" numFmtId="0" xfId="0" applyAlignment="1" applyBorder="1" applyFont="1">
      <alignment horizontal="center" readingOrder="0"/>
    </xf>
    <xf borderId="7" fillId="2" fontId="2" numFmtId="0" xfId="0" applyAlignment="1" applyBorder="1" applyFont="1">
      <alignment horizontal="center" readingOrder="0"/>
    </xf>
    <xf borderId="8" fillId="0" fontId="3" numFmtId="0" xfId="0" applyBorder="1" applyFont="1"/>
    <xf borderId="7" fillId="0" fontId="3" numFmtId="0" xfId="0" applyBorder="1" applyFont="1"/>
    <xf borderId="9" fillId="0" fontId="3" numFmtId="0" xfId="0" applyBorder="1" applyFont="1"/>
    <xf borderId="10" fillId="2" fontId="2" numFmtId="0" xfId="0" applyAlignment="1" applyBorder="1" applyFont="1">
      <alignment horizontal="center" readingOrder="0"/>
    </xf>
    <xf borderId="6" fillId="2" fontId="4" numFmtId="0" xfId="0" applyAlignment="1" applyBorder="1" applyFont="1">
      <alignment horizontal="center" readingOrder="0" shrinkToFit="0" wrapText="1"/>
    </xf>
    <xf borderId="7" fillId="2" fontId="4" numFmtId="0" xfId="0" applyAlignment="1" applyBorder="1" applyFont="1">
      <alignment horizontal="center" readingOrder="0" shrinkToFit="0" wrapText="1"/>
    </xf>
    <xf borderId="7" fillId="2" fontId="5" numFmtId="164" xfId="0" applyAlignment="1" applyBorder="1" applyFont="1" applyNumberFormat="1">
      <alignment horizontal="center" readingOrder="0" shrinkToFit="0" wrapText="1"/>
    </xf>
    <xf borderId="11" fillId="0" fontId="3" numFmtId="0" xfId="0" applyBorder="1" applyFont="1"/>
    <xf borderId="7" fillId="2" fontId="5" numFmtId="165" xfId="0" applyAlignment="1" applyBorder="1" applyFont="1" applyNumberFormat="1">
      <alignment horizontal="center" readingOrder="0" shrinkToFit="0" wrapText="1"/>
    </xf>
    <xf borderId="12" fillId="2" fontId="6" numFmtId="0" xfId="0" applyAlignment="1" applyBorder="1" applyFont="1">
      <alignment horizontal="center" readingOrder="0" vertical="bottom"/>
    </xf>
    <xf borderId="13" fillId="2" fontId="6" numFmtId="0" xfId="0" applyAlignment="1" applyBorder="1" applyFont="1">
      <alignment horizontal="center" readingOrder="0" vertical="bottom"/>
    </xf>
    <xf borderId="13" fillId="0" fontId="3" numFmtId="0" xfId="0" applyBorder="1" applyFont="1"/>
    <xf borderId="10" fillId="2" fontId="5" numFmtId="164" xfId="0" applyAlignment="1" applyBorder="1" applyFont="1" applyNumberFormat="1">
      <alignment horizontal="center" readingOrder="0" shrinkToFit="0" wrapText="1"/>
    </xf>
    <xf borderId="14" fillId="0" fontId="3" numFmtId="0" xfId="0" applyBorder="1" applyFont="1"/>
    <xf borderId="6" fillId="2" fontId="6" numFmtId="0" xfId="0" applyAlignment="1" applyBorder="1" applyFont="1">
      <alignment horizontal="center" readingOrder="0" vertical="bottom"/>
    </xf>
    <xf borderId="7" fillId="2" fontId="6" numFmtId="0" xfId="0" applyAlignment="1" applyBorder="1" applyFont="1">
      <alignment horizontal="center" readingOrder="0" vertical="bottom"/>
    </xf>
    <xf borderId="7" fillId="0" fontId="3" numFmtId="0" xfId="0" applyBorder="1" applyFont="1"/>
    <xf borderId="15" fillId="2" fontId="6" numFmtId="0" xfId="0" applyAlignment="1" applyBorder="1" applyFont="1">
      <alignment horizontal="center" readingOrder="0" vertical="bottom"/>
    </xf>
    <xf borderId="9" fillId="0" fontId="3" numFmtId="0" xfId="0" applyBorder="1" applyFont="1"/>
    <xf borderId="16" fillId="0" fontId="7" numFmtId="0" xfId="0" applyAlignment="1" applyBorder="1" applyFont="1">
      <alignment horizontal="center" readingOrder="0" shrinkToFit="0" vertical="bottom" wrapText="1"/>
    </xf>
    <xf borderId="16" fillId="0" fontId="8" numFmtId="0" xfId="0" applyAlignment="1" applyBorder="1" applyFont="1">
      <alignment horizontal="center" readingOrder="0" vertical="bottom"/>
    </xf>
    <xf borderId="7" fillId="2" fontId="5" numFmtId="0" xfId="0" applyAlignment="1" applyBorder="1" applyFont="1">
      <alignment horizontal="center" readingOrder="0" shrinkToFit="0" wrapText="1"/>
    </xf>
    <xf borderId="6" fillId="3" fontId="9" numFmtId="0" xfId="0" applyAlignment="1" applyBorder="1" applyFill="1" applyFont="1">
      <alignment horizontal="center" readingOrder="0" vertical="bottom"/>
    </xf>
    <xf borderId="17" fillId="0" fontId="3" numFmtId="0" xfId="0" applyBorder="1" applyFont="1"/>
    <xf borderId="6" fillId="4" fontId="9" numFmtId="0" xfId="0" applyAlignment="1" applyBorder="1" applyFill="1" applyFont="1">
      <alignment horizontal="center" readingOrder="0" vertical="bottom"/>
    </xf>
    <xf borderId="6" fillId="5" fontId="9" numFmtId="0" xfId="0" applyAlignment="1" applyBorder="1" applyFill="1" applyFont="1">
      <alignment horizontal="center" readingOrder="0" vertical="bottom"/>
    </xf>
    <xf borderId="6" fillId="6" fontId="9" numFmtId="0" xfId="0" applyAlignment="1" applyBorder="1" applyFill="1" applyFont="1">
      <alignment horizontal="center" readingOrder="0" vertical="bottom"/>
    </xf>
    <xf borderId="18" fillId="2" fontId="6" numFmtId="0" xfId="0" applyAlignment="1" applyBorder="1" applyFont="1">
      <alignment horizontal="center" readingOrder="0" vertical="bottom"/>
    </xf>
    <xf borderId="6" fillId="7" fontId="9" numFmtId="0" xfId="0" applyAlignment="1" applyBorder="1" applyFill="1" applyFont="1">
      <alignment horizontal="center" readingOrder="0" vertical="bottom"/>
    </xf>
    <xf borderId="19" fillId="0" fontId="3" numFmtId="0" xfId="0" applyBorder="1" applyFont="1"/>
    <xf borderId="7" fillId="8" fontId="10" numFmtId="0" xfId="0" applyAlignment="1" applyBorder="1" applyFill="1" applyFont="1">
      <alignment horizontal="center" vertical="bottom"/>
    </xf>
    <xf borderId="6" fillId="8" fontId="10" numFmtId="2" xfId="0" applyAlignment="1" applyBorder="1" applyFont="1" applyNumberFormat="1">
      <alignment horizontal="center" vertical="bottom"/>
    </xf>
    <xf borderId="16" fillId="0" fontId="11" numFmtId="0" xfId="0" applyAlignment="1" applyBorder="1" applyFont="1">
      <alignment horizontal="center"/>
    </xf>
    <xf borderId="16" fillId="3" fontId="11" numFmtId="0" xfId="0" applyAlignment="1" applyBorder="1" applyFont="1">
      <alignment horizontal="center" readingOrder="0"/>
    </xf>
    <xf borderId="20" fillId="0" fontId="3" numFmtId="0" xfId="0" applyBorder="1" applyFont="1"/>
    <xf borderId="16" fillId="4" fontId="11" numFmtId="0" xfId="0" applyAlignment="1" applyBorder="1" applyFont="1">
      <alignment horizontal="center" readingOrder="0"/>
    </xf>
    <xf borderId="16" fillId="5" fontId="11" numFmtId="0" xfId="0" applyAlignment="1" applyBorder="1" applyFont="1">
      <alignment horizontal="center" readingOrder="0"/>
    </xf>
    <xf borderId="6" fillId="0" fontId="8" numFmtId="0" xfId="0" applyAlignment="1" applyBorder="1" applyFont="1">
      <alignment horizontal="center" readingOrder="0" vertical="bottom"/>
    </xf>
    <xf borderId="16" fillId="6" fontId="11" numFmtId="0" xfId="0" applyAlignment="1" applyBorder="1" applyFont="1">
      <alignment horizontal="center" readingOrder="0"/>
    </xf>
    <xf borderId="7" fillId="0" fontId="10" numFmtId="0" xfId="0" applyAlignment="1" applyBorder="1" applyFont="1">
      <alignment horizontal="center" vertical="bottom"/>
    </xf>
    <xf borderId="16" fillId="7" fontId="11" numFmtId="0" xfId="0" applyAlignment="1" applyBorder="1" applyFont="1">
      <alignment horizontal="center" readingOrder="0"/>
    </xf>
    <xf borderId="15" fillId="3" fontId="9" numFmtId="0" xfId="0" applyAlignment="1" applyBorder="1" applyFont="1">
      <alignment horizontal="center" readingOrder="0" vertical="bottom"/>
    </xf>
    <xf borderId="17" fillId="0" fontId="3" numFmtId="0" xfId="0" applyBorder="1" applyFont="1"/>
    <xf borderId="6" fillId="0" fontId="10" numFmtId="0" xfId="0" applyAlignment="1" applyBorder="1" applyFont="1">
      <alignment horizontal="center" vertical="bottom"/>
    </xf>
    <xf borderId="15" fillId="4" fontId="9" numFmtId="0" xfId="0" applyAlignment="1" applyBorder="1" applyFont="1">
      <alignment horizontal="center" readingOrder="0" vertical="bottom"/>
    </xf>
    <xf borderId="15" fillId="5" fontId="9" numFmtId="0" xfId="0" applyAlignment="1" applyBorder="1" applyFont="1">
      <alignment horizontal="center" readingOrder="0" vertical="bottom"/>
    </xf>
    <xf borderId="16" fillId="4" fontId="11" numFmtId="0" xfId="0" applyAlignment="1" applyBorder="1" applyFont="1">
      <alignment horizontal="center"/>
    </xf>
    <xf borderId="15" fillId="6" fontId="9" numFmtId="0" xfId="0" applyAlignment="1" applyBorder="1" applyFont="1">
      <alignment horizontal="center" readingOrder="0" vertical="bottom"/>
    </xf>
    <xf borderId="16" fillId="8" fontId="12" numFmtId="0" xfId="0" applyAlignment="1" applyBorder="1" applyFont="1">
      <alignment horizontal="center"/>
    </xf>
    <xf borderId="15" fillId="7" fontId="9" numFmtId="0" xfId="0" applyAlignment="1" applyBorder="1" applyFont="1">
      <alignment horizontal="center" readingOrder="0" vertical="bottom"/>
    </xf>
    <xf borderId="15" fillId="0" fontId="10" numFmtId="0" xfId="0" applyAlignment="1" applyBorder="1" applyFont="1">
      <alignment horizontal="center" vertical="bottom"/>
    </xf>
    <xf borderId="16" fillId="8" fontId="12" numFmtId="2" xfId="0" applyAlignment="1" applyBorder="1" applyFont="1" applyNumberFormat="1">
      <alignment horizontal="center"/>
    </xf>
    <xf borderId="12" fillId="0" fontId="10" numFmtId="0" xfId="0" applyAlignment="1" applyBorder="1" applyFont="1">
      <alignment horizontal="center" vertical="bottom"/>
    </xf>
    <xf borderId="16" fillId="0" fontId="13" numFmtId="0" xfId="0" applyBorder="1" applyFont="1"/>
    <xf borderId="6" fillId="0" fontId="11" numFmtId="0" xfId="0" applyAlignment="1" applyBorder="1" applyFont="1">
      <alignment horizontal="center"/>
    </xf>
    <xf borderId="21" fillId="3" fontId="11" numFmtId="0" xfId="0" applyAlignment="1" applyBorder="1" applyFont="1">
      <alignment horizontal="center" readingOrder="0"/>
    </xf>
    <xf borderId="22" fillId="3" fontId="11" numFmtId="0" xfId="0" applyAlignment="1" applyBorder="1" applyFont="1">
      <alignment horizontal="center" readingOrder="0"/>
    </xf>
    <xf borderId="21" fillId="4" fontId="11" numFmtId="0" xfId="0" applyAlignment="1" applyBorder="1" applyFont="1">
      <alignment horizontal="center" readingOrder="0"/>
    </xf>
    <xf borderId="16" fillId="3" fontId="6" numFmtId="0" xfId="0" applyAlignment="1" applyBorder="1" applyFont="1">
      <alignment horizontal="center" readingOrder="0"/>
    </xf>
    <xf borderId="16" fillId="0" fontId="12" numFmtId="0" xfId="0" applyAlignment="1" applyBorder="1" applyFont="1">
      <alignment horizontal="center"/>
    </xf>
    <xf borderId="16" fillId="3" fontId="14" numFmtId="0" xfId="0" applyAlignment="1" applyBorder="1" applyFont="1">
      <alignment horizontal="center"/>
    </xf>
    <xf borderId="22" fillId="4" fontId="11" numFmtId="0" xfId="0" applyAlignment="1" applyBorder="1" applyFont="1">
      <alignment horizontal="center" readingOrder="0"/>
    </xf>
    <xf borderId="16" fillId="4" fontId="6" numFmtId="0" xfId="0" applyAlignment="1" applyBorder="1" applyFont="1">
      <alignment horizontal="center" readingOrder="0"/>
    </xf>
    <xf borderId="21" fillId="5" fontId="11" numFmtId="0" xfId="0" applyAlignment="1" applyBorder="1" applyFont="1">
      <alignment horizontal="center" readingOrder="0"/>
    </xf>
    <xf borderId="16" fillId="4" fontId="14" numFmtId="0" xfId="0" applyAlignment="1" applyBorder="1" applyFont="1">
      <alignment horizontal="center"/>
    </xf>
    <xf borderId="16" fillId="5" fontId="6" numFmtId="0" xfId="0" applyAlignment="1" applyBorder="1" applyFont="1">
      <alignment horizontal="center" readingOrder="0"/>
    </xf>
    <xf borderId="22" fillId="5" fontId="11" numFmtId="0" xfId="0" applyAlignment="1" applyBorder="1" applyFont="1">
      <alignment horizontal="center" readingOrder="0"/>
    </xf>
    <xf borderId="16" fillId="5" fontId="14" numFmtId="0" xfId="0" applyAlignment="1" applyBorder="1" applyFont="1">
      <alignment horizontal="center"/>
    </xf>
    <xf borderId="21" fillId="6" fontId="11" numFmtId="0" xfId="0" applyAlignment="1" applyBorder="1" applyFont="1">
      <alignment horizontal="center" readingOrder="0"/>
    </xf>
    <xf borderId="16" fillId="6" fontId="6" numFmtId="0" xfId="0" applyAlignment="1" applyBorder="1" applyFont="1">
      <alignment horizontal="center" readingOrder="0"/>
    </xf>
    <xf borderId="16" fillId="6" fontId="14" numFmtId="0" xfId="0" applyAlignment="1" applyBorder="1" applyFont="1">
      <alignment horizontal="center"/>
    </xf>
    <xf borderId="22" fillId="6" fontId="11" numFmtId="0" xfId="0" applyAlignment="1" applyBorder="1" applyFont="1">
      <alignment horizontal="center" readingOrder="0"/>
    </xf>
    <xf borderId="16" fillId="7" fontId="6" numFmtId="0" xfId="0" applyAlignment="1" applyBorder="1" applyFont="1">
      <alignment horizontal="center" readingOrder="0"/>
    </xf>
    <xf borderId="21" fillId="7" fontId="11" numFmtId="0" xfId="0" applyAlignment="1" applyBorder="1" applyFont="1">
      <alignment horizontal="center" readingOrder="0"/>
    </xf>
    <xf borderId="16" fillId="7" fontId="6" numFmtId="0" xfId="0" applyAlignment="1" applyBorder="1" applyFont="1">
      <alignment horizontal="center"/>
    </xf>
    <xf borderId="16" fillId="7" fontId="14" numFmtId="0" xfId="0" applyAlignment="1" applyBorder="1" applyFont="1">
      <alignment horizontal="center" readingOrder="0"/>
    </xf>
    <xf borderId="22" fillId="7" fontId="11" numFmtId="0" xfId="0" applyAlignment="1" applyBorder="1" applyFont="1">
      <alignment horizontal="center" readingOrder="0"/>
    </xf>
    <xf borderId="16" fillId="8" fontId="15" numFmtId="0" xfId="0" applyAlignment="1" applyBorder="1" applyFont="1">
      <alignment horizontal="center" readingOrder="0"/>
    </xf>
    <xf borderId="16" fillId="8" fontId="15" numFmtId="0" xfId="0" applyAlignment="1" applyBorder="1" applyFont="1">
      <alignment horizontal="center"/>
    </xf>
    <xf borderId="16" fillId="8" fontId="15" numFmtId="2" xfId="0" applyAlignment="1" applyBorder="1" applyFont="1" applyNumberFormat="1">
      <alignment horizontal="center" readingOrder="0"/>
    </xf>
    <xf borderId="16" fillId="8" fontId="15" numFmtId="2" xfId="0" applyAlignment="1" applyBorder="1" applyFont="1" applyNumberFormat="1">
      <alignment horizontal="center"/>
    </xf>
    <xf borderId="16" fillId="0" fontId="16" numFmtId="0" xfId="0" applyAlignment="1" applyBorder="1" applyFont="1">
      <alignment horizontal="center" readingOrder="0" shrinkToFit="0" vertical="bottom" wrapText="0"/>
    </xf>
    <xf borderId="16" fillId="0" fontId="17" numFmtId="0" xfId="0" applyAlignment="1" applyBorder="1" applyFont="1">
      <alignment horizontal="center" vertical="bottom"/>
    </xf>
    <xf borderId="16" fillId="3" fontId="18" numFmtId="0" xfId="0" applyAlignment="1" applyBorder="1" applyFont="1">
      <alignment readingOrder="0"/>
    </xf>
    <xf borderId="16" fillId="3" fontId="18" numFmtId="0" xfId="0" applyBorder="1" applyFont="1"/>
    <xf borderId="16" fillId="4" fontId="14" numFmtId="0" xfId="0" applyAlignment="1" applyBorder="1" applyFont="1">
      <alignment horizontal="center" readingOrder="0"/>
    </xf>
    <xf borderId="23" fillId="0" fontId="12" numFmtId="0" xfId="0" applyAlignment="1" applyBorder="1" applyFont="1">
      <alignment horizontal="center"/>
    </xf>
    <xf borderId="16" fillId="4" fontId="18" numFmtId="0" xfId="0" applyAlignment="1" applyBorder="1" applyFont="1">
      <alignment readingOrder="0"/>
    </xf>
    <xf borderId="16" fillId="5" fontId="19" numFmtId="0" xfId="0" applyAlignment="1" applyBorder="1" applyFont="1">
      <alignment readingOrder="0"/>
    </xf>
    <xf borderId="24" fillId="0" fontId="12" numFmtId="0" xfId="0" applyAlignment="1" applyBorder="1" applyFont="1">
      <alignment horizontal="center"/>
    </xf>
    <xf borderId="16" fillId="6" fontId="18" numFmtId="0" xfId="0" applyBorder="1" applyFont="1"/>
    <xf borderId="16" fillId="6" fontId="18" numFmtId="0" xfId="0" applyAlignment="1" applyBorder="1" applyFont="1">
      <alignment readingOrder="0"/>
    </xf>
    <xf borderId="16" fillId="7" fontId="18" numFmtId="0" xfId="0" applyAlignment="1" applyBorder="1" applyFont="1">
      <alignment readingOrder="0"/>
    </xf>
    <xf borderId="16" fillId="3" fontId="13" numFmtId="0" xfId="0" applyAlignment="1" applyBorder="1" applyFont="1">
      <alignment readingOrder="0"/>
    </xf>
    <xf borderId="16" fillId="0" fontId="15" numFmtId="0" xfId="0" applyAlignment="1" applyBorder="1" applyFont="1">
      <alignment horizontal="center" readingOrder="0"/>
    </xf>
    <xf borderId="25" fillId="0" fontId="12" numFmtId="0" xfId="0" applyAlignment="1" applyBorder="1" applyFont="1">
      <alignment horizontal="center"/>
    </xf>
    <xf borderId="16" fillId="3" fontId="13" numFmtId="0" xfId="0" applyBorder="1" applyFont="1"/>
    <xf borderId="16" fillId="0" fontId="15" numFmtId="0" xfId="0" applyAlignment="1" applyBorder="1" applyFont="1">
      <alignment horizontal="center"/>
    </xf>
    <xf borderId="6" fillId="0" fontId="13" numFmtId="0" xfId="0" applyBorder="1" applyFont="1"/>
    <xf borderId="16" fillId="8" fontId="20" numFmtId="0" xfId="0" applyAlignment="1" applyBorder="1" applyFont="1">
      <alignment horizontal="center" vertical="bottom"/>
    </xf>
    <xf borderId="21" fillId="3" fontId="6" numFmtId="0" xfId="0" applyAlignment="1" applyBorder="1" applyFont="1">
      <alignment horizontal="center" readingOrder="0"/>
    </xf>
    <xf borderId="16" fillId="4" fontId="13" numFmtId="0" xfId="0" applyAlignment="1" applyBorder="1" applyFont="1">
      <alignment readingOrder="0"/>
    </xf>
    <xf borderId="22" fillId="3" fontId="14" numFmtId="0" xfId="0" applyAlignment="1" applyBorder="1" applyFont="1">
      <alignment horizontal="center"/>
    </xf>
    <xf borderId="16" fillId="4" fontId="13" numFmtId="0" xfId="0" applyBorder="1" applyFont="1"/>
    <xf borderId="16" fillId="8" fontId="20" numFmtId="2" xfId="0" applyAlignment="1" applyBorder="1" applyFont="1" applyNumberFormat="1">
      <alignment readingOrder="0"/>
    </xf>
    <xf borderId="21" fillId="4" fontId="6" numFmtId="0" xfId="0" applyAlignment="1" applyBorder="1" applyFont="1">
      <alignment horizontal="center" readingOrder="0"/>
    </xf>
    <xf borderId="16" fillId="5" fontId="13" numFmtId="0" xfId="0" applyAlignment="1" applyBorder="1" applyFont="1">
      <alignment readingOrder="0"/>
    </xf>
    <xf borderId="22" fillId="4" fontId="14" numFmtId="0" xfId="0" applyAlignment="1" applyBorder="1" applyFont="1">
      <alignment horizontal="center"/>
    </xf>
    <xf borderId="16" fillId="5" fontId="11" numFmtId="0" xfId="0" applyAlignment="1" applyBorder="1" applyFont="1">
      <alignment readingOrder="0"/>
    </xf>
    <xf borderId="16" fillId="8" fontId="20" numFmtId="2" xfId="0" applyBorder="1" applyFont="1" applyNumberFormat="1"/>
    <xf borderId="21" fillId="5" fontId="6" numFmtId="0" xfId="0" applyAlignment="1" applyBorder="1" applyFont="1">
      <alignment horizontal="center" readingOrder="0"/>
    </xf>
    <xf borderId="26" fillId="0" fontId="16" numFmtId="0" xfId="0" applyAlignment="1" applyBorder="1" applyFont="1">
      <alignment horizontal="center" readingOrder="0" shrinkToFit="0" vertical="bottom" wrapText="0"/>
    </xf>
    <xf borderId="26" fillId="0" fontId="17" numFmtId="0" xfId="0" applyAlignment="1" applyBorder="1" applyFont="1">
      <alignment horizontal="center" vertical="bottom"/>
    </xf>
    <xf borderId="16" fillId="6" fontId="13" numFmtId="0" xfId="0" applyAlignment="1" applyBorder="1" applyFont="1">
      <alignment readingOrder="0"/>
    </xf>
    <xf borderId="22" fillId="5" fontId="14" numFmtId="0" xfId="0" applyAlignment="1" applyBorder="1" applyFont="1">
      <alignment horizontal="center"/>
    </xf>
    <xf borderId="21" fillId="6" fontId="6" numFmtId="0" xfId="0" applyAlignment="1" applyBorder="1" applyFont="1">
      <alignment horizontal="center" readingOrder="0"/>
    </xf>
    <xf borderId="16" fillId="7" fontId="13" numFmtId="0" xfId="0" applyAlignment="1" applyBorder="1" applyFont="1">
      <alignment readingOrder="0"/>
    </xf>
    <xf borderId="22" fillId="6" fontId="14" numFmtId="0" xfId="0" applyAlignment="1" applyBorder="1" applyFont="1">
      <alignment horizontal="center"/>
    </xf>
    <xf borderId="21" fillId="7" fontId="6" numFmtId="0" xfId="0" applyAlignment="1" applyBorder="1" applyFont="1">
      <alignment horizontal="center" readingOrder="0"/>
    </xf>
    <xf borderId="16" fillId="0" fontId="21" numFmtId="0" xfId="0" applyAlignment="1" applyBorder="1" applyFont="1">
      <alignment horizontal="center"/>
    </xf>
    <xf borderId="6" fillId="7" fontId="14" numFmtId="0" xfId="0" applyAlignment="1" applyBorder="1" applyFont="1">
      <alignment horizontal="center" readingOrder="0"/>
    </xf>
    <xf borderId="27" fillId="0" fontId="15" numFmtId="0" xfId="0" applyAlignment="1" applyBorder="1" applyFont="1">
      <alignment horizontal="center" readingOrder="0"/>
    </xf>
    <xf borderId="28" fillId="0" fontId="15" numFmtId="0" xfId="0" applyAlignment="1" applyBorder="1" applyFont="1">
      <alignment horizontal="center"/>
    </xf>
    <xf borderId="16" fillId="0" fontId="21" numFmtId="0" xfId="0" applyBorder="1" applyFont="1"/>
    <xf borderId="28" fillId="0" fontId="15" numFmtId="0" xfId="0" applyAlignment="1" applyBorder="1" applyFont="1">
      <alignment horizontal="center" readingOrder="0"/>
    </xf>
    <xf borderId="16" fillId="4" fontId="18" numFmtId="0" xfId="0" applyBorder="1" applyFont="1"/>
    <xf borderId="16" fillId="0" fontId="18" numFmtId="0" xfId="0" applyBorder="1" applyFont="1"/>
    <xf borderId="29" fillId="0" fontId="15" numFmtId="0" xfId="0" applyAlignment="1" applyBorder="1" applyFont="1">
      <alignment horizontal="center"/>
    </xf>
    <xf borderId="6" fillId="0" fontId="17" numFmtId="0" xfId="0" applyAlignment="1" applyBorder="1" applyFont="1">
      <alignment horizontal="center" vertical="bottom"/>
    </xf>
    <xf borderId="21" fillId="3" fontId="18" numFmtId="0" xfId="0" applyAlignment="1" applyBorder="1" applyFont="1">
      <alignment readingOrder="0"/>
    </xf>
    <xf borderId="22" fillId="3" fontId="18" numFmtId="0" xfId="0" applyAlignment="1" applyBorder="1" applyFont="1">
      <alignment readingOrder="0"/>
    </xf>
    <xf borderId="21" fillId="4" fontId="18" numFmtId="0" xfId="0" applyAlignment="1" applyBorder="1" applyFont="1">
      <alignment readingOrder="0"/>
    </xf>
    <xf borderId="22" fillId="4" fontId="18" numFmtId="0" xfId="0" applyAlignment="1" applyBorder="1" applyFont="1">
      <alignment readingOrder="0"/>
    </xf>
    <xf borderId="21" fillId="5" fontId="19" numFmtId="0" xfId="0" applyAlignment="1" applyBorder="1" applyFont="1">
      <alignment readingOrder="0"/>
    </xf>
    <xf borderId="16" fillId="7" fontId="14" numFmtId="0" xfId="0" applyAlignment="1" applyBorder="1" applyFont="1">
      <alignment horizontal="center"/>
    </xf>
    <xf borderId="22" fillId="5" fontId="19" numFmtId="0" xfId="0" applyAlignment="1" applyBorder="1" applyFont="1">
      <alignment readingOrder="0"/>
    </xf>
    <xf borderId="21" fillId="6" fontId="18" numFmtId="0" xfId="0" applyAlignment="1" applyBorder="1" applyFont="1">
      <alignment readingOrder="0"/>
    </xf>
    <xf borderId="22" fillId="6" fontId="18" numFmtId="0" xfId="0" applyAlignment="1" applyBorder="1" applyFont="1">
      <alignment readingOrder="0"/>
    </xf>
    <xf borderId="21" fillId="7" fontId="18" numFmtId="0" xfId="0" applyAlignment="1" applyBorder="1" applyFont="1">
      <alignment readingOrder="0"/>
    </xf>
    <xf borderId="6" fillId="7" fontId="18" numFmtId="0" xfId="0" applyAlignment="1" applyBorder="1" applyFont="1">
      <alignment readingOrder="0"/>
    </xf>
    <xf borderId="21" fillId="8" fontId="20" numFmtId="0" xfId="0" applyAlignment="1" applyBorder="1" applyFont="1">
      <alignment horizontal="center" vertical="bottom"/>
    </xf>
    <xf borderId="22" fillId="8" fontId="20" numFmtId="2" xfId="0" applyBorder="1" applyFont="1" applyNumberFormat="1"/>
    <xf borderId="12" fillId="0" fontId="17" numFmtId="0" xfId="0" applyAlignment="1" applyBorder="1" applyFont="1">
      <alignment horizontal="center" vertical="bottom"/>
    </xf>
    <xf borderId="16" fillId="8" fontId="20" numFmtId="0" xfId="0" applyAlignment="1" applyBorder="1" applyFont="1">
      <alignment readingOrder="0"/>
    </xf>
    <xf borderId="16" fillId="8" fontId="20" numFmtId="0" xfId="0" applyBorder="1" applyFont="1"/>
    <xf borderId="16" fillId="7" fontId="18" numFmtId="0" xfId="0" applyBorder="1" applyFont="1"/>
    <xf borderId="16" fillId="3" fontId="18" numFmtId="0" xfId="0" applyBorder="1" applyFont="1"/>
    <xf borderId="16" fillId="5" fontId="18" numFmtId="0" xfId="0" applyAlignment="1" applyBorder="1" applyFont="1">
      <alignment readingOrder="0"/>
    </xf>
    <xf borderId="16" fillId="6" fontId="18" numFmtId="0" xfId="0" applyBorder="1" applyFont="1"/>
    <xf borderId="24" fillId="7" fontId="18" numFmtId="0" xfId="0" applyAlignment="1" applyBorder="1" applyFont="1">
      <alignment readingOrder="0"/>
    </xf>
    <xf borderId="24" fillId="8" fontId="20" numFmtId="0" xfId="0" applyAlignment="1" applyBorder="1" applyFont="1">
      <alignment horizontal="center" vertical="bottom"/>
    </xf>
    <xf borderId="16" fillId="7" fontId="18" numFmtId="0" xfId="0" applyAlignment="1" applyBorder="1" applyFont="1">
      <alignment readingOrder="0"/>
    </xf>
    <xf borderId="16" fillId="8" fontId="20" numFmtId="0" xfId="0" applyAlignment="1" applyBorder="1" applyFont="1">
      <alignment horizontal="center" vertical="bottom"/>
    </xf>
    <xf borderId="9" fillId="8" fontId="20" numFmtId="0" xfId="0" applyAlignment="1" applyBorder="1" applyFont="1">
      <alignment horizontal="center" vertical="bottom"/>
    </xf>
    <xf borderId="26" fillId="7" fontId="18" numFmtId="0" xfId="0" applyAlignment="1" applyBorder="1" applyFont="1">
      <alignment readingOrder="0"/>
    </xf>
    <xf borderId="26" fillId="8" fontId="20" numFmtId="0" xfId="0" applyAlignment="1" applyBorder="1" applyFont="1">
      <alignment horizontal="center" vertical="bottom"/>
    </xf>
    <xf borderId="12" fillId="0" fontId="17" numFmtId="0" xfId="0" applyAlignment="1" applyBorder="1" applyFont="1">
      <alignment horizontal="center" shrinkToFit="0" vertical="bottom" wrapText="0"/>
    </xf>
    <xf borderId="26" fillId="9" fontId="16" numFmtId="0" xfId="0" applyAlignment="1" applyBorder="1" applyFill="1" applyFont="1">
      <alignment horizontal="center" readingOrder="0" shrinkToFit="0" vertical="bottom" wrapText="0"/>
    </xf>
    <xf borderId="12" fillId="9" fontId="17" numFmtId="0" xfId="0" applyAlignment="1" applyBorder="1" applyFont="1">
      <alignment horizontal="center" vertical="bottom"/>
    </xf>
    <xf borderId="16" fillId="9" fontId="17" numFmtId="0" xfId="0" applyAlignment="1" applyBorder="1" applyFont="1">
      <alignment horizontal="center" readingOrder="0" vertical="bottom"/>
    </xf>
    <xf borderId="16" fillId="9" fontId="17" numFmtId="0" xfId="0" applyAlignment="1" applyBorder="1" applyFont="1">
      <alignment horizontal="center" vertical="bottom"/>
    </xf>
    <xf borderId="16" fillId="9" fontId="22" numFmtId="0" xfId="0" applyAlignment="1" applyBorder="1" applyFont="1">
      <alignment horizontal="center" readingOrder="0" vertical="bottom"/>
    </xf>
    <xf borderId="16" fillId="9" fontId="17" numFmtId="2" xfId="0" applyAlignment="1" applyBorder="1" applyFont="1" applyNumberFormat="1">
      <alignment horizontal="center" vertical="bottom"/>
    </xf>
    <xf borderId="16" fillId="8" fontId="20" numFmtId="2" xfId="0" applyAlignment="1" applyBorder="1" applyFont="1" applyNumberFormat="1">
      <alignment vertical="bottom"/>
    </xf>
    <xf borderId="16" fillId="8" fontId="20" numFmtId="2" xfId="0" applyAlignment="1" applyBorder="1" applyFont="1" applyNumberFormat="1">
      <alignment readingOrder="0" vertical="bottom"/>
    </xf>
    <xf borderId="16" fillId="3" fontId="19" numFmtId="0" xfId="0" applyAlignment="1" applyBorder="1" applyFont="1">
      <alignment readingOrder="0"/>
    </xf>
    <xf borderId="16" fillId="3" fontId="19" numFmtId="0" xfId="0" applyBorder="1" applyFont="1"/>
    <xf borderId="16" fillId="4" fontId="19" numFmtId="0" xfId="0" applyAlignment="1" applyBorder="1" applyFont="1">
      <alignment readingOrder="0"/>
    </xf>
    <xf borderId="16" fillId="6" fontId="0" numFmtId="0" xfId="0" applyBorder="1" applyFont="1"/>
    <xf borderId="16" fillId="7" fontId="23" numFmtId="0" xfId="0" applyAlignment="1" applyBorder="1" applyFont="1">
      <alignment readingOrder="0"/>
    </xf>
    <xf borderId="16" fillId="4" fontId="19" numFmtId="0" xfId="0" applyBorder="1" applyFont="1"/>
    <xf borderId="16" fillId="6" fontId="0" numFmtId="0" xfId="0" applyAlignment="1" applyBorder="1" applyFont="1">
      <alignment readingOrder="0"/>
    </xf>
    <xf borderId="21" fillId="9" fontId="17" numFmtId="0" xfId="0" applyAlignment="1" applyBorder="1" applyFont="1">
      <alignment horizontal="center" readingOrder="0" vertical="bottom"/>
    </xf>
    <xf borderId="22" fillId="9" fontId="17" numFmtId="0" xfId="0" applyAlignment="1" applyBorder="1" applyFont="1">
      <alignment horizontal="center" readingOrder="0" vertical="bottom"/>
    </xf>
    <xf borderId="21" fillId="9" fontId="22" numFmtId="0" xfId="0" applyAlignment="1" applyBorder="1" applyFont="1">
      <alignment horizontal="center" readingOrder="0" vertical="bottom"/>
    </xf>
    <xf borderId="22" fillId="9" fontId="22" numFmtId="0" xfId="0" applyAlignment="1" applyBorder="1" applyFont="1">
      <alignment horizontal="center" readingOrder="0" vertical="bottom"/>
    </xf>
    <xf borderId="6" fillId="9" fontId="17" numFmtId="0" xfId="0" applyAlignment="1" applyBorder="1" applyFont="1">
      <alignment horizontal="center" readingOrder="0" vertical="bottom"/>
    </xf>
    <xf borderId="21" fillId="9" fontId="17" numFmtId="0" xfId="0" applyAlignment="1" applyBorder="1" applyFont="1">
      <alignment horizontal="center" vertical="bottom"/>
    </xf>
    <xf borderId="22" fillId="9" fontId="17" numFmtId="0" xfId="0" applyAlignment="1" applyBorder="1" applyFont="1">
      <alignment horizontal="center" vertical="bottom"/>
    </xf>
    <xf borderId="22" fillId="8" fontId="20" numFmtId="2" xfId="0" applyAlignment="1" applyBorder="1" applyFont="1" applyNumberFormat="1">
      <alignment vertical="bottom"/>
    </xf>
    <xf borderId="0" fillId="0" fontId="16" numFmtId="0" xfId="0" applyAlignment="1" applyFont="1">
      <alignment readingOrder="0" shrinkToFit="0" vertical="bottom" wrapText="0"/>
    </xf>
    <xf borderId="0" fillId="0" fontId="18" numFmtId="0" xfId="0" applyAlignment="1" applyFont="1">
      <alignment readingOrder="0"/>
    </xf>
    <xf borderId="0" fillId="0" fontId="24" numFmtId="0" xfId="0" applyAlignment="1" applyFont="1">
      <alignment readingOrder="0"/>
    </xf>
    <xf borderId="0" fillId="0" fontId="20" numFmtId="0" xfId="0" applyAlignment="1" applyFont="1">
      <alignment horizontal="center" vertical="bottom"/>
    </xf>
    <xf borderId="0" fillId="0" fontId="18" numFmtId="2" xfId="0" applyFont="1" applyNumberFormat="1"/>
    <xf borderId="0" fillId="0" fontId="16" numFmtId="0" xfId="0" applyAlignment="1" applyFont="1">
      <alignment horizontal="center" readingOrder="0" shrinkToFit="0" vertical="bottom" wrapText="0"/>
    </xf>
    <xf borderId="16" fillId="5" fontId="24" numFmtId="0" xfId="0" applyAlignment="1" applyBorder="1" applyFont="1">
      <alignment readingOrder="0"/>
    </xf>
    <xf borderId="0" fillId="0" fontId="24" numFmtId="0" xfId="0" applyFont="1"/>
    <xf borderId="0" fillId="0" fontId="18" numFmtId="0" xfId="0" applyAlignment="1" applyFont="1">
      <alignment horizontal="center"/>
    </xf>
    <xf borderId="21" fillId="3" fontId="19" numFmtId="0" xfId="0" applyAlignment="1" applyBorder="1" applyFont="1">
      <alignment readingOrder="0"/>
    </xf>
    <xf borderId="22" fillId="3" fontId="19" numFmtId="0" xfId="0" applyAlignment="1" applyBorder="1" applyFont="1">
      <alignment readingOrder="0"/>
    </xf>
    <xf borderId="21" fillId="4" fontId="19" numFmtId="0" xfId="0" applyAlignment="1" applyBorder="1" applyFont="1">
      <alignment readingOrder="0"/>
    </xf>
    <xf borderId="21" fillId="6" fontId="0" numFmtId="0" xfId="0" applyAlignment="1" applyBorder="1" applyFont="1">
      <alignment readingOrder="0"/>
    </xf>
    <xf borderId="21" fillId="7" fontId="23" numFmtId="0" xfId="0" applyAlignment="1" applyBorder="1" applyFont="1">
      <alignment readingOrder="0"/>
    </xf>
    <xf borderId="16" fillId="7" fontId="23" numFmtId="0" xfId="0" applyBorder="1" applyFont="1"/>
    <xf borderId="6" fillId="7" fontId="23" numFmtId="0" xfId="0" applyAlignment="1" applyBorder="1" applyFont="1">
      <alignment readingOrder="0"/>
    </xf>
    <xf borderId="16" fillId="8" fontId="20" numFmtId="0" xfId="0" applyAlignment="1" applyBorder="1" applyFont="1">
      <alignment vertical="bottom"/>
    </xf>
    <xf borderId="16" fillId="8" fontId="20" numFmtId="0" xfId="0" applyAlignment="1" applyBorder="1" applyFont="1">
      <alignment readingOrder="0" vertical="bottom"/>
    </xf>
    <xf borderId="21" fillId="5" fontId="18" numFmtId="0" xfId="0" applyAlignment="1" applyBorder="1" applyFont="1">
      <alignment readingOrder="0"/>
    </xf>
    <xf borderId="22" fillId="5" fontId="18" numFmtId="0" xfId="0" applyAlignment="1" applyBorder="1" applyFont="1">
      <alignment readingOrder="0"/>
    </xf>
    <xf borderId="30" fillId="3" fontId="18" numFmtId="0" xfId="0" applyAlignment="1" applyBorder="1" applyFont="1">
      <alignment readingOrder="0"/>
    </xf>
    <xf borderId="31" fillId="3" fontId="18" numFmtId="0" xfId="0" applyAlignment="1" applyBorder="1" applyFont="1">
      <alignment readingOrder="0"/>
    </xf>
    <xf borderId="32" fillId="3" fontId="18" numFmtId="0" xfId="0" applyAlignment="1" applyBorder="1" applyFont="1">
      <alignment readingOrder="0"/>
    </xf>
    <xf borderId="30" fillId="4" fontId="18" numFmtId="0" xfId="0" applyAlignment="1" applyBorder="1" applyFont="1">
      <alignment readingOrder="0"/>
    </xf>
    <xf borderId="31" fillId="4" fontId="18" numFmtId="0" xfId="0" applyBorder="1" applyFont="1"/>
    <xf borderId="32" fillId="4" fontId="18" numFmtId="0" xfId="0" applyAlignment="1" applyBorder="1" applyFont="1">
      <alignment readingOrder="0"/>
    </xf>
    <xf borderId="30" fillId="5" fontId="18" numFmtId="0" xfId="0" applyAlignment="1" applyBorder="1" applyFont="1">
      <alignment readingOrder="0"/>
    </xf>
    <xf borderId="31" fillId="5" fontId="18" numFmtId="0" xfId="0" applyAlignment="1" applyBorder="1" applyFont="1">
      <alignment readingOrder="0"/>
    </xf>
    <xf borderId="32" fillId="5" fontId="18" numFmtId="0" xfId="0" applyAlignment="1" applyBorder="1" applyFont="1">
      <alignment readingOrder="0"/>
    </xf>
    <xf borderId="30" fillId="6" fontId="18" numFmtId="0" xfId="0" applyAlignment="1" applyBorder="1" applyFont="1">
      <alignment readingOrder="0"/>
    </xf>
    <xf borderId="31" fillId="6" fontId="18" numFmtId="0" xfId="0" applyAlignment="1" applyBorder="1" applyFont="1">
      <alignment readingOrder="0"/>
    </xf>
    <xf borderId="32" fillId="6" fontId="18" numFmtId="0" xfId="0" applyAlignment="1" applyBorder="1" applyFont="1">
      <alignment readingOrder="0"/>
    </xf>
    <xf borderId="30" fillId="7" fontId="18" numFmtId="0" xfId="0" applyAlignment="1" applyBorder="1" applyFont="1">
      <alignment readingOrder="0"/>
    </xf>
    <xf borderId="31" fillId="7" fontId="18" numFmtId="0" xfId="0" applyBorder="1" applyFont="1"/>
    <xf borderId="33" fillId="7" fontId="18" numFmtId="0" xfId="0" applyAlignment="1" applyBorder="1" applyFont="1">
      <alignment readingOrder="0"/>
    </xf>
    <xf borderId="30" fillId="8" fontId="20" numFmtId="0" xfId="0" applyAlignment="1" applyBorder="1" applyFont="1">
      <alignment horizontal="center" vertical="bottom"/>
    </xf>
    <xf borderId="31" fillId="8" fontId="20" numFmtId="0" xfId="0" applyAlignment="1" applyBorder="1" applyFont="1">
      <alignment horizontal="center" vertical="bottom"/>
    </xf>
    <xf borderId="31" fillId="8" fontId="20" numFmtId="2" xfId="0" applyAlignment="1" applyBorder="1" applyFont="1" applyNumberFormat="1">
      <alignment vertical="bottom"/>
    </xf>
    <xf borderId="31" fillId="8" fontId="20" numFmtId="2" xfId="0" applyAlignment="1" applyBorder="1" applyFont="1" applyNumberFormat="1">
      <alignment readingOrder="0" vertical="bottom"/>
    </xf>
    <xf borderId="32" fillId="8" fontId="20" numFmtId="2" xfId="0" applyAlignment="1" applyBorder="1" applyFont="1" applyNumberFormat="1">
      <alignment vertical="bottom"/>
    </xf>
    <xf borderId="16" fillId="3" fontId="19" numFmtId="0" xfId="0" applyBorder="1" applyFont="1"/>
    <xf borderId="16" fillId="5" fontId="19" numFmtId="0" xfId="0" applyBorder="1" applyFont="1"/>
    <xf borderId="16" fillId="6" fontId="4" numFmtId="0" xfId="0" applyAlignment="1" applyBorder="1" applyFont="1">
      <alignment readingOrder="0"/>
    </xf>
    <xf borderId="16" fillId="7" fontId="19" numFmtId="0" xfId="0" applyBorder="1" applyFont="1"/>
    <xf borderId="2" fillId="2" fontId="6" numFmtId="0" xfId="0" applyAlignment="1" applyBorder="1" applyFont="1">
      <alignment horizontal="center" readingOrder="0" vertical="bottom"/>
    </xf>
    <xf borderId="34" fillId="3" fontId="9" numFmtId="0" xfId="0" applyAlignment="1" applyBorder="1" applyFont="1">
      <alignment horizontal="center" readingOrder="0" vertical="bottom"/>
    </xf>
    <xf borderId="35" fillId="0" fontId="3" numFmtId="0" xfId="0" applyBorder="1" applyFont="1"/>
    <xf borderId="36" fillId="0" fontId="3" numFmtId="0" xfId="0" applyBorder="1" applyFont="1"/>
    <xf borderId="34" fillId="4" fontId="9" numFmtId="0" xfId="0" applyAlignment="1" applyBorder="1" applyFont="1">
      <alignment horizontal="center" readingOrder="0" vertical="bottom"/>
    </xf>
    <xf borderId="34" fillId="5" fontId="9" numFmtId="0" xfId="0" applyAlignment="1" applyBorder="1" applyFont="1">
      <alignment horizontal="center" readingOrder="0" vertical="bottom"/>
    </xf>
    <xf borderId="34" fillId="6" fontId="9" numFmtId="0" xfId="0" applyAlignment="1" applyBorder="1" applyFont="1">
      <alignment horizontal="center" readingOrder="0" vertical="bottom"/>
    </xf>
    <xf borderId="34" fillId="7" fontId="9" numFmtId="0" xfId="0" applyAlignment="1" applyBorder="1" applyFont="1">
      <alignment horizontal="center" readingOrder="0" vertical="bottom"/>
    </xf>
    <xf borderId="34" fillId="0" fontId="10" numFmtId="0" xfId="0" applyAlignment="1" applyBorder="1" applyFont="1">
      <alignment horizontal="center" vertical="bottom"/>
    </xf>
    <xf borderId="37" fillId="0" fontId="3" numFmtId="0" xfId="0" applyBorder="1" applyFont="1"/>
    <xf borderId="38" fillId="0" fontId="10" numFmtId="0" xfId="0" applyAlignment="1" applyBorder="1" applyFont="1">
      <alignment horizontal="center" vertical="bottom"/>
    </xf>
    <xf borderId="21" fillId="0" fontId="12" numFmtId="0" xfId="0" applyAlignment="1" applyBorder="1" applyFont="1">
      <alignment horizontal="center"/>
    </xf>
    <xf borderId="22" fillId="0" fontId="12" numFmtId="0" xfId="0" applyAlignment="1" applyBorder="1" applyFont="1">
      <alignment horizontal="center"/>
    </xf>
    <xf borderId="22" fillId="6" fontId="14" numFmtId="0" xfId="0" applyAlignment="1" applyBorder="1" applyFont="1">
      <alignment horizontal="center" readingOrder="0"/>
    </xf>
    <xf borderId="22" fillId="7" fontId="14" numFmtId="0" xfId="0" applyAlignment="1" applyBorder="1" applyFont="1">
      <alignment horizontal="center" readingOrder="0"/>
    </xf>
    <xf borderId="21" fillId="0" fontId="15" numFmtId="0" xfId="0" applyAlignment="1" applyBorder="1" applyFont="1">
      <alignment horizontal="center" readingOrder="0"/>
    </xf>
    <xf borderId="22" fillId="0" fontId="15" numFmtId="0" xfId="0" applyAlignment="1" applyBorder="1" applyFont="1">
      <alignment horizontal="center"/>
    </xf>
    <xf borderId="22" fillId="7" fontId="18" numFmtId="0" xfId="0" applyAlignment="1" applyBorder="1" applyFont="1">
      <alignment readingOrder="0"/>
    </xf>
    <xf borderId="21" fillId="8" fontId="20" numFmtId="0" xfId="0" applyAlignment="1" applyBorder="1" applyFont="1">
      <alignment horizontal="center" vertical="bottom"/>
    </xf>
    <xf borderId="22" fillId="9" fontId="17" numFmtId="0" xfId="0" applyAlignment="1" applyBorder="1" applyFont="1">
      <alignment horizontal="center" vertical="bottom"/>
    </xf>
    <xf borderId="22" fillId="7" fontId="23" numFmtId="0" xfId="0" applyAlignment="1" applyBorder="1" applyFont="1">
      <alignment readingOrder="0"/>
    </xf>
    <xf borderId="0" fillId="4" fontId="18" numFmtId="0" xfId="0" applyAlignment="1" applyFont="1">
      <alignment readingOrder="0"/>
    </xf>
    <xf borderId="30" fillId="5" fontId="19" numFmtId="0" xfId="0" applyAlignment="1" applyBorder="1" applyFont="1">
      <alignment readingOrder="0"/>
    </xf>
    <xf borderId="31" fillId="5" fontId="19" numFmtId="0" xfId="0" applyAlignment="1" applyBorder="1" applyFont="1">
      <alignment readingOrder="0"/>
    </xf>
    <xf borderId="32" fillId="5" fontId="19" numFmtId="0" xfId="0" applyAlignment="1" applyBorder="1" applyFont="1">
      <alignment readingOrder="0"/>
    </xf>
    <xf borderId="32" fillId="7" fontId="18" numFmtId="0" xfId="0" applyAlignment="1" applyBorder="1" applyFont="1">
      <alignment readingOrder="0"/>
    </xf>
    <xf borderId="30" fillId="8" fontId="20" numFmtId="0" xfId="0" applyAlignment="1" applyBorder="1" applyFont="1">
      <alignment horizontal="center" vertical="bottom"/>
    </xf>
    <xf borderId="31" fillId="8" fontId="20" numFmtId="0" xfId="0" applyAlignment="1" applyBorder="1" applyFont="1">
      <alignment horizontal="center" vertical="bottom"/>
    </xf>
    <xf borderId="23" fillId="5" fontId="6" numFmtId="0" xfId="0" applyAlignment="1" applyBorder="1" applyFont="1">
      <alignment horizontal="center" readingOrder="0"/>
    </xf>
    <xf borderId="24" fillId="5" fontId="6" numFmtId="0" xfId="0" applyAlignment="1" applyBorder="1" applyFont="1">
      <alignment horizontal="center" readingOrder="0"/>
    </xf>
    <xf borderId="25" fillId="5" fontId="14" numFmtId="0" xfId="0" applyAlignment="1" applyBorder="1" applyFont="1">
      <alignment horizontal="center"/>
    </xf>
    <xf borderId="23" fillId="6" fontId="6" numFmtId="0" xfId="0" applyAlignment="1" applyBorder="1" applyFont="1">
      <alignment horizontal="center" readingOrder="0"/>
    </xf>
    <xf borderId="24" fillId="6" fontId="6" numFmtId="0" xfId="0" applyAlignment="1" applyBorder="1" applyFont="1">
      <alignment horizontal="center" readingOrder="0"/>
    </xf>
    <xf borderId="25" fillId="6" fontId="14" numFmtId="0" xfId="0" applyAlignment="1" applyBorder="1" applyFont="1">
      <alignment horizontal="center"/>
    </xf>
    <xf borderId="22" fillId="7" fontId="6" numFmtId="0" xfId="0" applyAlignment="1" applyBorder="1" applyFont="1">
      <alignment horizontal="center" readingOrder="0"/>
    </xf>
    <xf borderId="21" fillId="4" fontId="25" numFmtId="0" xfId="0" applyAlignment="1" applyBorder="1" applyFont="1">
      <alignment readingOrder="0"/>
    </xf>
    <xf borderId="6" fillId="4" fontId="25" numFmtId="0" xfId="0" applyAlignment="1" applyBorder="1" applyFont="1">
      <alignment readingOrder="0"/>
    </xf>
    <xf borderId="27" fillId="5" fontId="19" numFmtId="0" xfId="0" applyAlignment="1" applyBorder="1" applyFont="1">
      <alignment readingOrder="0"/>
    </xf>
    <xf borderId="28" fillId="5" fontId="19" numFmtId="0" xfId="0" applyAlignment="1" applyBorder="1" applyFont="1">
      <alignment readingOrder="0"/>
    </xf>
    <xf borderId="29" fillId="5" fontId="19" numFmtId="0" xfId="0" applyAlignment="1" applyBorder="1" applyFont="1">
      <alignment readingOrder="0"/>
    </xf>
    <xf borderId="37" fillId="6" fontId="18" numFmtId="0" xfId="0" applyAlignment="1" applyBorder="1" applyFont="1">
      <alignment readingOrder="0"/>
    </xf>
    <xf borderId="28" fillId="6" fontId="18" numFmtId="0" xfId="0" applyAlignment="1" applyBorder="1" applyFont="1">
      <alignment readingOrder="0"/>
    </xf>
    <xf borderId="29" fillId="6" fontId="18" numFmtId="0" xfId="0" applyAlignment="1" applyBorder="1" applyFont="1">
      <alignment readingOrder="0"/>
    </xf>
    <xf borderId="9" fillId="7" fontId="25" numFmtId="0" xfId="0" applyAlignment="1" applyBorder="1" applyFont="1">
      <alignment readingOrder="0"/>
    </xf>
    <xf borderId="22" fillId="7" fontId="25" numFmtId="0" xfId="0" applyAlignment="1" applyBorder="1" applyFont="1">
      <alignment readingOrder="0"/>
    </xf>
    <xf borderId="21" fillId="5" fontId="19" numFmtId="0" xfId="0" applyAlignment="1" applyBorder="1" applyFont="1">
      <alignment readingOrder="0"/>
    </xf>
    <xf borderId="16" fillId="5" fontId="19" numFmtId="0" xfId="0" applyAlignment="1" applyBorder="1" applyFont="1">
      <alignment readingOrder="0"/>
    </xf>
    <xf borderId="22" fillId="5" fontId="19" numFmtId="0" xfId="0" applyAlignment="1" applyBorder="1" applyFont="1">
      <alignment readingOrder="0"/>
    </xf>
    <xf borderId="9" fillId="6" fontId="18" numFmtId="0" xfId="0" applyAlignment="1" applyBorder="1" applyFont="1">
      <alignment readingOrder="0"/>
    </xf>
    <xf borderId="16" fillId="6" fontId="18" numFmtId="0" xfId="0" applyAlignment="1" applyBorder="1" applyFont="1">
      <alignment readingOrder="0"/>
    </xf>
    <xf borderId="22" fillId="6" fontId="18" numFmtId="0" xfId="0" applyAlignment="1" applyBorder="1" applyFont="1">
      <alignment readingOrder="0"/>
    </xf>
    <xf borderId="30" fillId="5" fontId="19" numFmtId="0" xfId="0" applyAlignment="1" applyBorder="1" applyFont="1">
      <alignment readingOrder="0"/>
    </xf>
    <xf borderId="31" fillId="5" fontId="19" numFmtId="0" xfId="0" applyAlignment="1" applyBorder="1" applyFont="1">
      <alignment readingOrder="0"/>
    </xf>
    <xf borderId="32" fillId="5" fontId="19" numFmtId="0" xfId="0" applyAlignment="1" applyBorder="1" applyFont="1">
      <alignment readingOrder="0"/>
    </xf>
    <xf borderId="39" fillId="6" fontId="18" numFmtId="0" xfId="0" applyAlignment="1" applyBorder="1" applyFont="1">
      <alignment readingOrder="0"/>
    </xf>
    <xf borderId="31" fillId="6" fontId="18" numFmtId="0" xfId="0" applyAlignment="1" applyBorder="1" applyFont="1">
      <alignment readingOrder="0"/>
    </xf>
    <xf borderId="32" fillId="6" fontId="18" numFmtId="0" xfId="0" applyAlignment="1" applyBorder="1" applyFont="1">
      <alignment readingOrder="0"/>
    </xf>
    <xf borderId="40" fillId="9" fontId="22" numFmtId="0" xfId="0" applyAlignment="1" applyBorder="1" applyFont="1">
      <alignment horizontal="center" readingOrder="0" vertical="bottom"/>
    </xf>
    <xf borderId="41" fillId="9" fontId="22" numFmtId="0" xfId="0" applyAlignment="1" applyBorder="1" applyFont="1">
      <alignment horizontal="center" readingOrder="0" vertical="bottom"/>
    </xf>
    <xf borderId="42" fillId="9" fontId="22" numFmtId="0" xfId="0" applyAlignment="1" applyBorder="1" applyFont="1">
      <alignment horizontal="center" readingOrder="0" vertical="bottom"/>
    </xf>
    <xf borderId="43" fillId="9" fontId="17" numFmtId="0" xfId="0" applyAlignment="1" applyBorder="1" applyFont="1">
      <alignment horizontal="center" readingOrder="0" vertical="bottom"/>
    </xf>
    <xf borderId="26" fillId="9" fontId="17" numFmtId="0" xfId="0" applyAlignment="1" applyBorder="1" applyFont="1">
      <alignment horizontal="center" readingOrder="0" vertical="bottom"/>
    </xf>
    <xf borderId="44" fillId="9" fontId="17" numFmtId="0" xfId="0" applyAlignment="1" applyBorder="1" applyFont="1">
      <alignment horizontal="center" readingOrder="0" vertical="bottom"/>
    </xf>
    <xf borderId="5" fillId="6" fontId="18" numFmtId="0" xfId="0" applyAlignment="1" applyBorder="1" applyFont="1">
      <alignment readingOrder="0"/>
    </xf>
    <xf borderId="24" fillId="6" fontId="18" numFmtId="0" xfId="0" applyAlignment="1" applyBorder="1" applyFont="1">
      <alignment readingOrder="0"/>
    </xf>
    <xf borderId="25" fillId="6" fontId="18" numFmtId="0" xfId="0" applyAlignment="1" applyBorder="1" applyFont="1">
      <alignment readingOrder="0"/>
    </xf>
    <xf borderId="21" fillId="7" fontId="25" numFmtId="0" xfId="0" applyAlignment="1" applyBorder="1" applyFont="1">
      <alignment readingOrder="0"/>
    </xf>
    <xf borderId="21" fillId="4" fontId="23" numFmtId="0" xfId="0" applyAlignment="1" applyBorder="1" applyFont="1">
      <alignment readingOrder="0"/>
    </xf>
    <xf borderId="9" fillId="7" fontId="23" numFmtId="0" xfId="0" applyAlignment="1" applyBorder="1" applyFont="1">
      <alignment readingOrder="0"/>
    </xf>
    <xf borderId="9" fillId="6" fontId="18" numFmtId="0" xfId="0" applyBorder="1" applyFont="1"/>
    <xf borderId="24" fillId="0" fontId="7" numFmtId="0" xfId="0" applyAlignment="1" applyBorder="1" applyFont="1">
      <alignment horizontal="center" readingOrder="0" shrinkToFit="0" vertical="bottom" wrapText="1"/>
    </xf>
    <xf borderId="1" fillId="0" fontId="8" numFmtId="0" xfId="0" applyAlignment="1" applyBorder="1" applyFont="1">
      <alignment horizontal="center" readingOrder="0" vertical="bottom"/>
    </xf>
    <xf borderId="45" fillId="0" fontId="10" numFmtId="0" xfId="0" applyAlignment="1" applyBorder="1" applyFont="1">
      <alignment horizontal="center" vertical="bottom"/>
    </xf>
    <xf borderId="46" fillId="0" fontId="3" numFmtId="0" xfId="0" applyBorder="1" applyFont="1"/>
    <xf borderId="47" fillId="0" fontId="3" numFmtId="0" xfId="0" applyBorder="1" applyFont="1"/>
    <xf borderId="41" fillId="0" fontId="3" numFmtId="0" xfId="0" applyBorder="1" applyFont="1"/>
    <xf borderId="48" fillId="0" fontId="3" numFmtId="0" xfId="0" applyBorder="1" applyFont="1"/>
    <xf borderId="43" fillId="0" fontId="12" numFmtId="0" xfId="0" applyAlignment="1" applyBorder="1" applyFont="1">
      <alignment horizontal="center"/>
    </xf>
    <xf borderId="26" fillId="0" fontId="12" numFmtId="0" xfId="0" applyAlignment="1" applyBorder="1" applyFont="1">
      <alignment horizontal="center"/>
    </xf>
    <xf borderId="49" fillId="0" fontId="12" numFmtId="0" xfId="0" applyAlignment="1" applyBorder="1" applyFont="1">
      <alignment horizontal="center"/>
    </xf>
    <xf borderId="50" fillId="0" fontId="15" numFmtId="0" xfId="0" applyAlignment="1" applyBorder="1" applyFont="1">
      <alignment horizontal="center" readingOrder="0"/>
    </xf>
    <xf borderId="41" fillId="0" fontId="15" numFmtId="0" xfId="0" applyAlignment="1" applyBorder="1" applyFont="1">
      <alignment horizontal="center"/>
    </xf>
    <xf borderId="51" fillId="0" fontId="15" numFmtId="0" xfId="0" applyAlignment="1" applyBorder="1" applyFont="1">
      <alignment horizontal="center"/>
    </xf>
    <xf borderId="26" fillId="0" fontId="3" numFmtId="0" xfId="0" applyBorder="1" applyFont="1"/>
    <xf borderId="12" fillId="0" fontId="3" numFmtId="0" xfId="0" applyBorder="1" applyFont="1"/>
    <xf borderId="30" fillId="7" fontId="6" numFmtId="0" xfId="0" applyAlignment="1" applyBorder="1" applyFont="1">
      <alignment horizontal="center" readingOrder="0"/>
    </xf>
    <xf borderId="32" fillId="7" fontId="6" numFmtId="0" xfId="0" applyAlignment="1" applyBorder="1" applyFont="1">
      <alignment horizontal="center" readingOrder="0"/>
    </xf>
    <xf borderId="52" fillId="0" fontId="15" numFmtId="0" xfId="0" applyAlignment="1" applyBorder="1" applyFont="1">
      <alignment horizontal="center" readingOrder="0"/>
    </xf>
    <xf borderId="53" fillId="0" fontId="15" numFmtId="0" xfId="0" applyAlignment="1" applyBorder="1" applyFont="1">
      <alignment horizontal="center"/>
    </xf>
    <xf borderId="54" fillId="0" fontId="15" numFmtId="0" xfId="0" applyAlignment="1" applyBorder="1" applyFont="1">
      <alignment horizontal="center"/>
    </xf>
    <xf borderId="55" fillId="0" fontId="3" numFmtId="0" xfId="0" applyBorder="1" applyFont="1"/>
    <xf borderId="56" fillId="0" fontId="3" numFmtId="0" xfId="0" applyBorder="1" applyFont="1"/>
    <xf borderId="57" fillId="0" fontId="3" numFmtId="0" xfId="0" applyBorder="1" applyFont="1"/>
    <xf borderId="14" fillId="7" fontId="25" numFmtId="0" xfId="0" applyAlignment="1" applyBorder="1" applyFont="1">
      <alignment readingOrder="0"/>
    </xf>
    <xf borderId="44" fillId="7" fontId="25" numFmtId="0" xfId="0" applyAlignment="1" applyBorder="1" applyFont="1">
      <alignment readingOrder="0"/>
    </xf>
    <xf borderId="43" fillId="8" fontId="20" numFmtId="0" xfId="0" applyAlignment="1" applyBorder="1" applyFont="1">
      <alignment horizontal="center" vertical="bottom"/>
    </xf>
    <xf borderId="26" fillId="8" fontId="20" numFmtId="2" xfId="0" applyAlignment="1" applyBorder="1" applyFont="1" applyNumberFormat="1">
      <alignment readingOrder="0"/>
    </xf>
    <xf borderId="26" fillId="8" fontId="20" numFmtId="2" xfId="0" applyBorder="1" applyFont="1" applyNumberFormat="1"/>
    <xf borderId="24" fillId="5" fontId="19" numFmtId="0" xfId="0" applyAlignment="1" applyBorder="1" applyFont="1">
      <alignment readingOrder="0"/>
    </xf>
    <xf borderId="16" fillId="9" fontId="17" numFmtId="0" xfId="0" applyAlignment="1" applyBorder="1" applyFont="1">
      <alignment horizontal="center" vertical="bottom"/>
    </xf>
    <xf borderId="26" fillId="5" fontId="19" numFmtId="0" xfId="0" applyAlignment="1" applyBorder="1" applyFont="1">
      <alignment readingOrder="0"/>
    </xf>
    <xf borderId="30" fillId="4" fontId="25" numFmtId="0" xfId="0" applyAlignment="1" applyBorder="1" applyFont="1">
      <alignment readingOrder="0"/>
    </xf>
    <xf borderId="33" fillId="4" fontId="25" numFmtId="0" xfId="0" applyAlignment="1" applyBorder="1" applyFont="1">
      <alignment readingOrder="0"/>
    </xf>
    <xf borderId="39" fillId="7" fontId="25" numFmtId="0" xfId="0" applyAlignment="1" applyBorder="1" applyFont="1">
      <alignment readingOrder="0"/>
    </xf>
    <xf borderId="32" fillId="7" fontId="25" numFmtId="0" xfId="0" applyAlignment="1" applyBorder="1" applyFont="1">
      <alignment readingOrder="0"/>
    </xf>
    <xf borderId="0" fillId="0" fontId="25" numFmtId="0" xfId="0" applyAlignment="1" applyFont="1">
      <alignment readingOrder="0"/>
    </xf>
    <xf borderId="23" fillId="3" fontId="18" numFmtId="0" xfId="0" applyAlignment="1" applyBorder="1" applyFont="1">
      <alignment readingOrder="0"/>
    </xf>
    <xf borderId="24" fillId="3" fontId="18" numFmtId="0" xfId="0" applyAlignment="1" applyBorder="1" applyFont="1">
      <alignment readingOrder="0"/>
    </xf>
    <xf borderId="25" fillId="3" fontId="18" numFmtId="0" xfId="0" applyAlignment="1" applyBorder="1" applyFont="1">
      <alignment readingOrder="0"/>
    </xf>
    <xf borderId="23" fillId="4" fontId="25" numFmtId="0" xfId="0" applyAlignment="1" applyBorder="1" applyFont="1">
      <alignment readingOrder="0"/>
    </xf>
    <xf borderId="1" fillId="4" fontId="25" numFmtId="0" xfId="0" applyAlignment="1" applyBorder="1" applyFont="1">
      <alignment readingOrder="0"/>
    </xf>
    <xf borderId="23" fillId="5" fontId="19" numFmtId="0" xfId="0" applyAlignment="1" applyBorder="1" applyFont="1">
      <alignment readingOrder="0"/>
    </xf>
    <xf borderId="25" fillId="5" fontId="19" numFmtId="0" xfId="0" applyAlignment="1" applyBorder="1" applyFont="1">
      <alignment readingOrder="0"/>
    </xf>
    <xf borderId="5" fillId="6" fontId="18" numFmtId="0" xfId="0" applyAlignment="1" applyBorder="1" applyFont="1">
      <alignment readingOrder="0"/>
    </xf>
    <xf borderId="25" fillId="6" fontId="18" numFmtId="0" xfId="0" applyAlignment="1" applyBorder="1" applyFont="1">
      <alignment readingOrder="0"/>
    </xf>
    <xf borderId="5" fillId="7" fontId="25" numFmtId="0" xfId="0" applyAlignment="1" applyBorder="1" applyFont="1">
      <alignment readingOrder="0"/>
    </xf>
    <xf borderId="25" fillId="7" fontId="25" numFmtId="0" xfId="0" applyAlignment="1" applyBorder="1" applyFont="1">
      <alignment readingOrder="0"/>
    </xf>
    <xf borderId="23" fillId="8" fontId="20" numFmtId="0" xfId="0" applyAlignment="1" applyBorder="1" applyFont="1">
      <alignment horizontal="center" vertical="bottom"/>
    </xf>
    <xf borderId="24" fillId="8" fontId="20" numFmtId="2" xfId="0" applyAlignment="1" applyBorder="1" applyFont="1" applyNumberFormat="1">
      <alignment readingOrder="0"/>
    </xf>
    <xf borderId="24" fillId="8" fontId="20" numFmtId="2" xfId="0" applyBorder="1" applyFont="1" applyNumberFormat="1"/>
    <xf borderId="58" fillId="9" fontId="17" numFmtId="0" xfId="0" applyAlignment="1" applyBorder="1" applyFont="1">
      <alignment horizontal="center" readingOrder="0" vertical="bottom"/>
    </xf>
    <xf borderId="59" fillId="9" fontId="17" numFmtId="0" xfId="0" applyAlignment="1" applyBorder="1" applyFont="1">
      <alignment horizontal="center" readingOrder="0" vertical="bottom"/>
    </xf>
    <xf borderId="60" fillId="9" fontId="17" numFmtId="0" xfId="0" applyAlignment="1" applyBorder="1" applyFont="1">
      <alignment horizontal="center" readingOrder="0" vertical="bottom"/>
    </xf>
    <xf borderId="58" fillId="9" fontId="22" numFmtId="0" xfId="0" applyAlignment="1" applyBorder="1" applyFont="1">
      <alignment horizontal="center" readingOrder="0" vertical="bottom"/>
    </xf>
    <xf borderId="59" fillId="9" fontId="22" numFmtId="0" xfId="0" applyAlignment="1" applyBorder="1" applyFont="1">
      <alignment horizontal="center" readingOrder="0" vertical="bottom"/>
    </xf>
    <xf borderId="60" fillId="9" fontId="22" numFmtId="0" xfId="0" applyAlignment="1" applyBorder="1" applyFont="1">
      <alignment horizontal="center" readingOrder="0" vertical="bottom"/>
    </xf>
    <xf borderId="59" fillId="9" fontId="17" numFmtId="0" xfId="0" applyAlignment="1" applyBorder="1" applyFont="1">
      <alignment horizontal="center" vertical="bottom"/>
    </xf>
    <xf borderId="60" fillId="9" fontId="17" numFmtId="0" xfId="0" applyAlignment="1" applyBorder="1" applyFont="1">
      <alignment horizontal="center" vertical="bottom"/>
    </xf>
    <xf borderId="43" fillId="3" fontId="18" numFmtId="0" xfId="0" applyAlignment="1" applyBorder="1" applyFont="1">
      <alignment readingOrder="0"/>
    </xf>
    <xf borderId="26" fillId="3" fontId="18" numFmtId="0" xfId="0" applyAlignment="1" applyBorder="1" applyFont="1">
      <alignment readingOrder="0"/>
    </xf>
    <xf borderId="44" fillId="3" fontId="18" numFmtId="0" xfId="0" applyAlignment="1" applyBorder="1" applyFont="1">
      <alignment readingOrder="0"/>
    </xf>
    <xf borderId="43" fillId="4" fontId="25" numFmtId="0" xfId="0" applyAlignment="1" applyBorder="1" applyFont="1">
      <alignment readingOrder="0"/>
    </xf>
    <xf borderId="12" fillId="4" fontId="25" numFmtId="0" xfId="0" applyAlignment="1" applyBorder="1" applyFont="1">
      <alignment readingOrder="0"/>
    </xf>
    <xf borderId="43" fillId="5" fontId="19" numFmtId="0" xfId="0" applyAlignment="1" applyBorder="1" applyFont="1">
      <alignment readingOrder="0"/>
    </xf>
    <xf borderId="44" fillId="5" fontId="19" numFmtId="0" xfId="0" applyAlignment="1" applyBorder="1" applyFont="1">
      <alignment readingOrder="0"/>
    </xf>
    <xf borderId="50" fillId="6" fontId="18" numFmtId="0" xfId="0" applyAlignment="1" applyBorder="1" applyFont="1">
      <alignment readingOrder="0"/>
    </xf>
    <xf borderId="41" fillId="6" fontId="18" numFmtId="0" xfId="0" applyAlignment="1" applyBorder="1" applyFont="1">
      <alignment readingOrder="0"/>
    </xf>
    <xf borderId="42" fillId="6" fontId="18" numFmtId="0" xfId="0" applyAlignment="1" applyBorder="1" applyFont="1">
      <alignment readingOrder="0"/>
    </xf>
    <xf borderId="43" fillId="7" fontId="25" numFmtId="0" xfId="0" applyAlignment="1" applyBorder="1" applyFont="1">
      <alignment readingOrder="0"/>
    </xf>
    <xf borderId="26" fillId="8" fontId="20" numFmtId="2" xfId="0" applyAlignment="1" applyBorder="1" applyFont="1" applyNumberFormat="1">
      <alignment vertical="bottom"/>
    </xf>
    <xf borderId="26" fillId="8" fontId="20" numFmtId="2" xfId="0" applyAlignment="1" applyBorder="1" applyFont="1" applyNumberFormat="1">
      <alignment readingOrder="0" vertical="bottom"/>
    </xf>
    <xf borderId="31" fillId="8" fontId="20" numFmtId="2" xfId="0" applyAlignment="1" applyBorder="1" applyFont="1" applyNumberFormat="1">
      <alignment vertical="bottom"/>
    </xf>
    <xf borderId="31" fillId="8" fontId="20" numFmtId="2" xfId="0" applyAlignment="1" applyBorder="1" applyFont="1" applyNumberFormat="1">
      <alignment readingOrder="0" vertical="bottom"/>
    </xf>
    <xf borderId="39" fillId="6" fontId="18" numFmtId="0" xfId="0" applyAlignment="1" applyBorder="1" applyFont="1">
      <alignment readingOrder="0"/>
    </xf>
    <xf borderId="32" fillId="6" fontId="18" numFmtId="0" xfId="0" applyAlignment="1" applyBorder="1" applyFont="1">
      <alignment readingOrder="0"/>
    </xf>
    <xf borderId="61" fillId="8" fontId="20" numFmtId="0" xfId="0" applyAlignment="1" applyBorder="1" applyFont="1">
      <alignment horizontal="center" vertical="bottom"/>
    </xf>
    <xf borderId="62" fillId="0" fontId="2" numFmtId="0" xfId="0" applyAlignment="1" applyBorder="1" applyFont="1">
      <alignment horizontal="center" readingOrder="0"/>
    </xf>
    <xf borderId="63" fillId="0" fontId="3" numFmtId="0" xfId="0" applyBorder="1" applyFont="1"/>
    <xf borderId="64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62" fillId="0" fontId="5" numFmtId="0" xfId="0" applyAlignment="1" applyBorder="1" applyFont="1">
      <alignment horizontal="center" readingOrder="0" shrinkToFit="0" wrapText="1"/>
    </xf>
    <xf borderId="65" fillId="0" fontId="7" numFmtId="0" xfId="0" applyAlignment="1" applyBorder="1" applyFont="1">
      <alignment horizontal="center" readingOrder="0" shrinkToFit="0" vertical="bottom" wrapText="1"/>
    </xf>
    <xf borderId="65" fillId="0" fontId="8" numFmtId="0" xfId="0" applyAlignment="1" applyBorder="1" applyFont="1">
      <alignment horizontal="center" readingOrder="0" vertical="center"/>
    </xf>
    <xf borderId="63" fillId="0" fontId="9" numFmtId="0" xfId="0" applyAlignment="1" applyBorder="1" applyFont="1">
      <alignment horizontal="center" readingOrder="0" vertical="bottom"/>
    </xf>
    <xf borderId="62" fillId="0" fontId="9" numFmtId="0" xfId="0" applyAlignment="1" applyBorder="1" applyFont="1">
      <alignment horizontal="center" readingOrder="0" vertical="bottom"/>
    </xf>
    <xf borderId="62" fillId="0" fontId="10" numFmtId="0" xfId="0" applyAlignment="1" applyBorder="1" applyFont="1">
      <alignment horizontal="center" vertical="bottom"/>
    </xf>
    <xf borderId="66" fillId="0" fontId="3" numFmtId="0" xfId="0" applyBorder="1" applyFont="1"/>
    <xf borderId="64" fillId="0" fontId="18" numFmtId="0" xfId="0" applyAlignment="1" applyBorder="1" applyFont="1">
      <alignment horizontal="center"/>
    </xf>
    <xf borderId="67" fillId="0" fontId="18" numFmtId="0" xfId="0" applyAlignment="1" applyBorder="1" applyFont="1">
      <alignment horizontal="center"/>
    </xf>
    <xf borderId="67" fillId="0" fontId="25" numFmtId="0" xfId="0" applyAlignment="1" applyBorder="1" applyFont="1">
      <alignment horizontal="center"/>
    </xf>
    <xf borderId="67" fillId="0" fontId="26" numFmtId="0" xfId="0" applyAlignment="1" applyBorder="1" applyFont="1">
      <alignment vertical="bottom"/>
    </xf>
    <xf borderId="68" fillId="0" fontId="3" numFmtId="0" xfId="0" applyBorder="1" applyFont="1"/>
    <xf borderId="64" fillId="0" fontId="27" numFmtId="0" xfId="0" applyAlignment="1" applyBorder="1" applyFont="1">
      <alignment horizontal="center" readingOrder="0"/>
    </xf>
    <xf borderId="67" fillId="0" fontId="27" numFmtId="0" xfId="0" applyAlignment="1" applyBorder="1" applyFont="1">
      <alignment horizontal="center"/>
    </xf>
    <xf borderId="67" fillId="0" fontId="27" numFmtId="0" xfId="0" applyAlignment="1" applyBorder="1" applyFont="1">
      <alignment horizontal="center" readingOrder="0"/>
    </xf>
    <xf borderId="67" fillId="0" fontId="27" numFmtId="0" xfId="0" applyAlignment="1" applyBorder="1" applyFont="1">
      <alignment horizontal="center" readingOrder="0" vertical="bottom"/>
    </xf>
    <xf borderId="67" fillId="0" fontId="27" numFmtId="0" xfId="0" applyAlignment="1" applyBorder="1" applyFont="1">
      <alignment horizontal="center" vertical="bottom"/>
    </xf>
    <xf borderId="26" fillId="0" fontId="20" numFmtId="0" xfId="0" applyAlignment="1" applyBorder="1" applyFont="1">
      <alignment horizontal="center" vertical="bottom"/>
    </xf>
    <xf borderId="43" fillId="0" fontId="20" numFmtId="0" xfId="0" applyAlignment="1" applyBorder="1" applyFont="1">
      <alignment horizontal="center" vertical="bottom"/>
    </xf>
    <xf borderId="43" fillId="0" fontId="20" numFmtId="0" xfId="0" applyAlignment="1" applyBorder="1" applyFont="1">
      <alignment horizontal="center" vertical="bottom"/>
    </xf>
    <xf borderId="14" fillId="0" fontId="26" numFmtId="0" xfId="0" applyAlignment="1" applyBorder="1" applyFont="1">
      <alignment vertical="bottom"/>
    </xf>
    <xf borderId="26" fillId="0" fontId="26" numFmtId="0" xfId="0" applyAlignment="1" applyBorder="1" applyFont="1">
      <alignment vertical="bottom"/>
    </xf>
    <xf borderId="44" fillId="0" fontId="26" numFmtId="0" xfId="0" applyAlignment="1" applyBorder="1" applyFont="1">
      <alignment vertical="bottom"/>
    </xf>
    <xf borderId="12" fillId="0" fontId="20" numFmtId="0" xfId="0" applyAlignment="1" applyBorder="1" applyFont="1">
      <alignment horizontal="center" vertical="bottom"/>
    </xf>
    <xf borderId="13" fillId="0" fontId="20" numFmtId="0" xfId="0" applyAlignment="1" applyBorder="1" applyFont="1">
      <alignment horizontal="center" vertical="bottom"/>
    </xf>
    <xf borderId="26" fillId="0" fontId="20" numFmtId="2" xfId="0" applyAlignment="1" applyBorder="1" applyFont="1" applyNumberFormat="1">
      <alignment readingOrder="0"/>
    </xf>
    <xf borderId="44" fillId="0" fontId="20" numFmtId="2" xfId="0" applyBorder="1" applyFont="1" applyNumberFormat="1"/>
    <xf borderId="16" fillId="0" fontId="20" numFmtId="0" xfId="0" applyAlignment="1" applyBorder="1" applyFont="1">
      <alignment horizontal="center" vertical="bottom"/>
    </xf>
    <xf borderId="21" fillId="0" fontId="20" numFmtId="0" xfId="0" applyAlignment="1" applyBorder="1" applyFont="1">
      <alignment horizontal="center" vertical="bottom"/>
    </xf>
    <xf borderId="21" fillId="0" fontId="20" numFmtId="0" xfId="0" applyAlignment="1" applyBorder="1" applyFont="1">
      <alignment horizontal="center" vertical="bottom"/>
    </xf>
    <xf borderId="9" fillId="0" fontId="26" numFmtId="0" xfId="0" applyAlignment="1" applyBorder="1" applyFont="1">
      <alignment vertical="bottom"/>
    </xf>
    <xf borderId="16" fillId="0" fontId="26" numFmtId="0" xfId="0" applyAlignment="1" applyBorder="1" applyFont="1">
      <alignment vertical="bottom"/>
    </xf>
    <xf borderId="22" fillId="0" fontId="26" numFmtId="0" xfId="0" applyAlignment="1" applyBorder="1" applyFont="1">
      <alignment vertical="bottom"/>
    </xf>
    <xf borderId="6" fillId="0" fontId="20" numFmtId="0" xfId="0" applyAlignment="1" applyBorder="1" applyFont="1">
      <alignment horizontal="center" vertical="bottom"/>
    </xf>
    <xf borderId="7" fillId="0" fontId="20" numFmtId="0" xfId="0" applyAlignment="1" applyBorder="1" applyFont="1">
      <alignment horizontal="center" vertical="bottom"/>
    </xf>
    <xf borderId="16" fillId="0" fontId="20" numFmtId="2" xfId="0" applyAlignment="1" applyBorder="1" applyFont="1" applyNumberFormat="1">
      <alignment readingOrder="0"/>
    </xf>
    <xf borderId="22" fillId="0" fontId="20" numFmtId="2" xfId="0" applyBorder="1" applyFont="1" applyNumberFormat="1"/>
    <xf borderId="24" fillId="0" fontId="20" numFmtId="0" xfId="0" applyAlignment="1" applyBorder="1" applyFont="1">
      <alignment horizontal="center" vertical="bottom"/>
    </xf>
    <xf borderId="16" fillId="0" fontId="20" numFmtId="0" xfId="0" applyAlignment="1" applyBorder="1" applyFont="1">
      <alignment horizontal="center" vertical="bottom"/>
    </xf>
    <xf borderId="9" fillId="0" fontId="20" numFmtId="0" xfId="0" applyAlignment="1" applyBorder="1" applyFont="1">
      <alignment horizontal="center" vertical="bottom"/>
    </xf>
    <xf borderId="16" fillId="0" fontId="17" numFmtId="0" xfId="0" applyAlignment="1" applyBorder="1" applyFont="1">
      <alignment horizontal="center" shrinkToFit="0" vertical="bottom" wrapText="0"/>
    </xf>
    <xf borderId="24" fillId="0" fontId="16" numFmtId="0" xfId="0" applyAlignment="1" applyBorder="1" applyFont="1">
      <alignment horizontal="center" readingOrder="0" shrinkToFit="0" vertical="bottom" wrapText="0"/>
    </xf>
    <xf borderId="24" fillId="0" fontId="17" numFmtId="0" xfId="0" applyAlignment="1" applyBorder="1" applyFont="1">
      <alignment horizontal="center" vertical="bottom"/>
    </xf>
    <xf borderId="23" fillId="0" fontId="20" numFmtId="0" xfId="0" applyAlignment="1" applyBorder="1" applyFont="1">
      <alignment horizontal="center" vertical="bottom"/>
    </xf>
    <xf borderId="23" fillId="0" fontId="20" numFmtId="0" xfId="0" applyAlignment="1" applyBorder="1" applyFont="1">
      <alignment horizontal="center" vertical="bottom"/>
    </xf>
    <xf borderId="5" fillId="0" fontId="26" numFmtId="0" xfId="0" applyAlignment="1" applyBorder="1" applyFont="1">
      <alignment vertical="bottom"/>
    </xf>
    <xf borderId="24" fillId="0" fontId="26" numFmtId="0" xfId="0" applyAlignment="1" applyBorder="1" applyFont="1">
      <alignment vertical="bottom"/>
    </xf>
    <xf borderId="25" fillId="0" fontId="26" numFmtId="0" xfId="0" applyAlignment="1" applyBorder="1" applyFont="1">
      <alignment vertical="bottom"/>
    </xf>
    <xf borderId="1" fillId="0" fontId="20" numFmtId="0" xfId="0" applyAlignment="1" applyBorder="1" applyFont="1">
      <alignment horizontal="center" vertical="bottom"/>
    </xf>
    <xf borderId="2" fillId="0" fontId="20" numFmtId="0" xfId="0" applyAlignment="1" applyBorder="1" applyFont="1">
      <alignment horizontal="center" vertical="bottom"/>
    </xf>
    <xf borderId="24" fillId="0" fontId="20" numFmtId="2" xfId="0" applyAlignment="1" applyBorder="1" applyFont="1" applyNumberFormat="1">
      <alignment readingOrder="0"/>
    </xf>
    <xf borderId="25" fillId="0" fontId="20" numFmtId="2" xfId="0" applyBorder="1" applyFont="1" applyNumberFormat="1"/>
    <xf borderId="58" fillId="0" fontId="16" numFmtId="0" xfId="0" applyAlignment="1" applyBorder="1" applyFont="1">
      <alignment horizontal="center" readingOrder="0" shrinkToFit="0" vertical="bottom" wrapText="0"/>
    </xf>
    <xf borderId="59" fillId="0" fontId="17" numFmtId="0" xfId="0" applyAlignment="1" applyBorder="1" applyFont="1">
      <alignment horizontal="center" vertical="bottom"/>
    </xf>
    <xf borderId="59" fillId="0" fontId="17" numFmtId="0" xfId="0" applyAlignment="1" applyBorder="1" applyFont="1">
      <alignment horizontal="center" readingOrder="0" vertical="bottom"/>
    </xf>
    <xf borderId="58" fillId="0" fontId="17" numFmtId="0" xfId="0" applyAlignment="1" applyBorder="1" applyFont="1">
      <alignment horizontal="center" vertical="bottom"/>
    </xf>
    <xf borderId="58" fillId="0" fontId="26" numFmtId="0" xfId="0" applyAlignment="1" applyBorder="1" applyFont="1">
      <alignment readingOrder="0" vertical="bottom"/>
    </xf>
    <xf borderId="59" fillId="0" fontId="26" numFmtId="0" xfId="0" applyAlignment="1" applyBorder="1" applyFont="1">
      <alignment vertical="bottom"/>
    </xf>
    <xf borderId="60" fillId="0" fontId="26" numFmtId="0" xfId="0" applyAlignment="1" applyBorder="1" applyFont="1">
      <alignment readingOrder="0" vertical="bottom"/>
    </xf>
    <xf borderId="58" fillId="0" fontId="26" numFmtId="0" xfId="0" applyAlignment="1" applyBorder="1" applyFont="1">
      <alignment vertical="bottom"/>
    </xf>
    <xf borderId="60" fillId="0" fontId="26" numFmtId="0" xfId="0" applyAlignment="1" applyBorder="1" applyFont="1">
      <alignment vertical="bottom"/>
    </xf>
    <xf borderId="69" fillId="0" fontId="17" numFmtId="0" xfId="0" applyAlignment="1" applyBorder="1" applyFont="1">
      <alignment horizontal="center" vertical="bottom"/>
    </xf>
    <xf borderId="63" fillId="0" fontId="17" numFmtId="0" xfId="0" applyAlignment="1" applyBorder="1" applyFont="1">
      <alignment horizontal="center" vertical="bottom"/>
    </xf>
    <xf borderId="58" fillId="0" fontId="20" numFmtId="0" xfId="0" applyAlignment="1" applyBorder="1" applyFont="1">
      <alignment horizontal="center" vertical="bottom"/>
    </xf>
    <xf borderId="59" fillId="0" fontId="20" numFmtId="0" xfId="0" applyAlignment="1" applyBorder="1" applyFont="1">
      <alignment horizontal="center" vertical="bottom"/>
    </xf>
    <xf borderId="60" fillId="0" fontId="17" numFmtId="0" xfId="0" applyAlignment="1" applyBorder="1" applyFont="1">
      <alignment horizontal="center" vertical="bottom"/>
    </xf>
    <xf borderId="43" fillId="0" fontId="26" numFmtId="0" xfId="0" applyAlignment="1" applyBorder="1" applyFont="1">
      <alignment vertical="bottom"/>
    </xf>
    <xf borderId="26" fillId="0" fontId="20" numFmtId="2" xfId="0" applyAlignment="1" applyBorder="1" applyFont="1" applyNumberFormat="1">
      <alignment vertical="bottom"/>
    </xf>
    <xf borderId="26" fillId="0" fontId="20" numFmtId="2" xfId="0" applyAlignment="1" applyBorder="1" applyFont="1" applyNumberFormat="1">
      <alignment readingOrder="0" vertical="bottom"/>
    </xf>
    <xf borderId="44" fillId="0" fontId="20" numFmtId="2" xfId="0" applyAlignment="1" applyBorder="1" applyFont="1" applyNumberFormat="1">
      <alignment vertical="bottom"/>
    </xf>
    <xf borderId="16" fillId="0" fontId="20" numFmtId="2" xfId="0" applyAlignment="1" applyBorder="1" applyFont="1" applyNumberFormat="1">
      <alignment vertical="bottom"/>
    </xf>
    <xf borderId="16" fillId="0" fontId="20" numFmtId="2" xfId="0" applyAlignment="1" applyBorder="1" applyFont="1" applyNumberFormat="1">
      <alignment readingOrder="0" vertical="bottom"/>
    </xf>
    <xf borderId="22" fillId="0" fontId="20" numFmtId="2" xfId="0" applyAlignment="1" applyBorder="1" applyFont="1" applyNumberFormat="1">
      <alignment vertical="bottom"/>
    </xf>
    <xf borderId="30" fillId="0" fontId="20" numFmtId="0" xfId="0" applyAlignment="1" applyBorder="1" applyFont="1">
      <alignment horizontal="center" vertical="bottom"/>
    </xf>
    <xf borderId="31" fillId="0" fontId="20" numFmtId="0" xfId="0" applyAlignment="1" applyBorder="1" applyFont="1">
      <alignment horizontal="center" vertical="bottom"/>
    </xf>
    <xf borderId="30" fillId="0" fontId="20" numFmtId="0" xfId="0" applyAlignment="1" applyBorder="1" applyFont="1">
      <alignment horizontal="center" vertical="bottom"/>
    </xf>
    <xf borderId="31" fillId="0" fontId="20" numFmtId="0" xfId="0" applyAlignment="1" applyBorder="1" applyFont="1">
      <alignment horizontal="center" vertical="bottom"/>
    </xf>
    <xf borderId="39" fillId="0" fontId="26" numFmtId="0" xfId="0" applyAlignment="1" applyBorder="1" applyFont="1">
      <alignment vertical="bottom"/>
    </xf>
    <xf borderId="31" fillId="0" fontId="26" numFmtId="0" xfId="0" applyAlignment="1" applyBorder="1" applyFont="1">
      <alignment vertical="bottom"/>
    </xf>
    <xf borderId="32" fillId="0" fontId="26" numFmtId="0" xfId="0" applyAlignment="1" applyBorder="1" applyFont="1">
      <alignment vertical="bottom"/>
    </xf>
    <xf borderId="33" fillId="0" fontId="20" numFmtId="0" xfId="0" applyAlignment="1" applyBorder="1" applyFont="1">
      <alignment horizontal="center" vertical="bottom"/>
    </xf>
    <xf borderId="19" fillId="0" fontId="20" numFmtId="0" xfId="0" applyAlignment="1" applyBorder="1" applyFont="1">
      <alignment horizontal="center" vertical="bottom"/>
    </xf>
    <xf borderId="31" fillId="0" fontId="20" numFmtId="2" xfId="0" applyAlignment="1" applyBorder="1" applyFont="1" applyNumberFormat="1">
      <alignment vertical="bottom"/>
    </xf>
    <xf borderId="31" fillId="0" fontId="20" numFmtId="2" xfId="0" applyAlignment="1" applyBorder="1" applyFont="1" applyNumberFormat="1">
      <alignment readingOrder="0" vertical="bottom"/>
    </xf>
    <xf borderId="32" fillId="0" fontId="20" numFmtId="2" xfId="0" applyAlignment="1" applyBorder="1" applyFont="1" applyNumberFormat="1">
      <alignment vertical="bottom"/>
    </xf>
  </cellXfs>
  <cellStyles count="1">
    <cellStyle xfId="0" name="Normal" builtinId="0"/>
  </cellStyles>
  <dxfs count="1">
    <dxf>
      <font>
        <b/>
        <color rgb="FFFF0000"/>
      </font>
      <fill>
        <patternFill patternType="solid">
          <fgColor rgb="FFFFFF00"/>
          <bgColor rgb="FFFFFF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533400</xdr:colOff>
      <xdr:row>0</xdr:row>
      <xdr:rowOff>47625</xdr:rowOff>
    </xdr:from>
    <xdr:ext cx="1266825" cy="1009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533400</xdr:colOff>
      <xdr:row>0</xdr:row>
      <xdr:rowOff>0</xdr:rowOff>
    </xdr:from>
    <xdr:ext cx="933450" cy="8001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742950</xdr:colOff>
      <xdr:row>0</xdr:row>
      <xdr:rowOff>0</xdr:rowOff>
    </xdr:from>
    <xdr:ext cx="1438275" cy="12668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3716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619125</xdr:colOff>
      <xdr:row>0</xdr:row>
      <xdr:rowOff>0</xdr:rowOff>
    </xdr:from>
    <xdr:ext cx="1552575" cy="12382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3.88"/>
    <col customWidth="1" min="3" max="23" width="6.5"/>
  </cols>
  <sheetData>
    <row r="1" ht="18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18.7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18.75" customHeight="1">
      <c r="A3" s="15"/>
      <c r="B3" s="16"/>
      <c r="C3" s="32" t="s">
        <v>6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8.75" customHeight="1">
      <c r="A4" s="20"/>
      <c r="B4" s="21"/>
      <c r="C4" s="21" t="s">
        <v>17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8.75" customHeight="1">
      <c r="A5" s="25"/>
      <c r="B5" s="26"/>
      <c r="C5" s="26" t="s">
        <v>19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9"/>
    </row>
    <row r="6" ht="35.25" customHeight="1">
      <c r="A6" s="30" t="s">
        <v>7</v>
      </c>
      <c r="B6" s="31" t="s">
        <v>8</v>
      </c>
      <c r="C6" s="33" t="s">
        <v>9</v>
      </c>
      <c r="D6" s="27"/>
      <c r="E6" s="29"/>
      <c r="F6" s="35" t="s">
        <v>11</v>
      </c>
      <c r="G6" s="27"/>
      <c r="H6" s="29"/>
      <c r="I6" s="36" t="s">
        <v>12</v>
      </c>
      <c r="J6" s="27"/>
      <c r="K6" s="29"/>
      <c r="L6" s="37" t="s">
        <v>14</v>
      </c>
      <c r="M6" s="27"/>
      <c r="N6" s="29"/>
      <c r="O6" s="39" t="s">
        <v>15</v>
      </c>
      <c r="P6" s="27"/>
      <c r="Q6" s="29"/>
      <c r="R6" s="50" t="s">
        <v>16</v>
      </c>
      <c r="S6" s="27"/>
      <c r="T6" s="29"/>
      <c r="U6" s="54" t="s">
        <v>18</v>
      </c>
      <c r="V6" s="27"/>
      <c r="W6" s="29"/>
    </row>
    <row r="7" ht="21.75" customHeight="1">
      <c r="A7" s="64"/>
      <c r="B7" s="64"/>
      <c r="C7" s="104">
        <v>2.0</v>
      </c>
      <c r="D7" s="107"/>
      <c r="E7" s="104">
        <v>1.0</v>
      </c>
      <c r="F7" s="112">
        <v>1.0</v>
      </c>
      <c r="G7" s="114"/>
      <c r="H7" s="112">
        <v>1.0</v>
      </c>
      <c r="I7" s="117">
        <v>0.0</v>
      </c>
      <c r="J7" s="119">
        <v>1.0</v>
      </c>
      <c r="K7" s="117">
        <v>1.0</v>
      </c>
      <c r="L7" s="124">
        <v>3.0</v>
      </c>
      <c r="M7" s="124">
        <v>1.0</v>
      </c>
      <c r="N7" s="124">
        <v>0.0</v>
      </c>
      <c r="O7" s="127">
        <v>2.0</v>
      </c>
      <c r="P7" s="127"/>
      <c r="Q7" s="127">
        <v>2.0</v>
      </c>
      <c r="R7" s="130">
        <f t="shared" ref="R7:T7" si="1">SUM(C7,F7,I7,L7,O7)</f>
        <v>8</v>
      </c>
      <c r="S7" s="130">
        <f t="shared" si="1"/>
        <v>2</v>
      </c>
      <c r="T7" s="130">
        <f t="shared" si="1"/>
        <v>5</v>
      </c>
      <c r="U7" s="134"/>
      <c r="V7" s="134"/>
      <c r="W7" s="134"/>
    </row>
    <row r="8">
      <c r="A8" s="137"/>
      <c r="B8" s="137"/>
      <c r="C8" s="69" t="s">
        <v>20</v>
      </c>
      <c r="D8" s="69" t="s">
        <v>21</v>
      </c>
      <c r="E8" s="71" t="s">
        <v>22</v>
      </c>
      <c r="F8" s="73" t="s">
        <v>20</v>
      </c>
      <c r="G8" s="73" t="s">
        <v>21</v>
      </c>
      <c r="H8" s="75" t="s">
        <v>22</v>
      </c>
      <c r="I8" s="76" t="s">
        <v>20</v>
      </c>
      <c r="J8" s="76" t="s">
        <v>21</v>
      </c>
      <c r="K8" s="78" t="s">
        <v>22</v>
      </c>
      <c r="L8" s="80" t="s">
        <v>20</v>
      </c>
      <c r="M8" s="80" t="s">
        <v>21</v>
      </c>
      <c r="N8" s="81" t="s">
        <v>22</v>
      </c>
      <c r="O8" s="83" t="s">
        <v>20</v>
      </c>
      <c r="P8" s="85" t="s">
        <v>24</v>
      </c>
      <c r="Q8" s="145" t="s">
        <v>22</v>
      </c>
      <c r="R8" s="105" t="s">
        <v>20</v>
      </c>
      <c r="S8" s="108" t="s">
        <v>24</v>
      </c>
      <c r="T8" s="108" t="s">
        <v>22</v>
      </c>
      <c r="U8" s="105" t="s">
        <v>20</v>
      </c>
      <c r="V8" s="108" t="s">
        <v>24</v>
      </c>
      <c r="W8" s="108" t="s">
        <v>22</v>
      </c>
    </row>
    <row r="9">
      <c r="A9" s="92">
        <v>1.0</v>
      </c>
      <c r="B9" s="93" t="s">
        <v>25</v>
      </c>
      <c r="C9" s="94">
        <v>2.0</v>
      </c>
      <c r="D9" s="94"/>
      <c r="E9" s="94">
        <v>1.0</v>
      </c>
      <c r="F9" s="98">
        <v>1.0</v>
      </c>
      <c r="G9" s="98"/>
      <c r="H9" s="98">
        <v>1.0</v>
      </c>
      <c r="I9" s="99"/>
      <c r="J9" s="99">
        <v>1.0</v>
      </c>
      <c r="K9" s="99">
        <v>1.0</v>
      </c>
      <c r="L9" s="102">
        <f t="shared" ref="L9:L26" si="3">2+1</f>
        <v>3</v>
      </c>
      <c r="M9" s="102">
        <v>1.0</v>
      </c>
      <c r="N9" s="102"/>
      <c r="O9" s="103">
        <v>2.0</v>
      </c>
      <c r="P9" s="103"/>
      <c r="Q9" s="103">
        <v>2.0</v>
      </c>
      <c r="R9" s="110">
        <f t="shared" ref="R9:T9" si="2">SUM(C9,F9,I9,L9,O9)</f>
        <v>8</v>
      </c>
      <c r="S9" s="110">
        <f t="shared" si="2"/>
        <v>2</v>
      </c>
      <c r="T9" s="110">
        <f t="shared" si="2"/>
        <v>5</v>
      </c>
      <c r="U9" s="154">
        <f t="shared" ref="U9:U53" si="5">(R9*100)/$R$7</f>
        <v>100</v>
      </c>
      <c r="V9" s="154">
        <f t="shared" ref="V9:V53" si="6">(S9*100/$S$7)</f>
        <v>100</v>
      </c>
      <c r="W9" s="155">
        <f t="shared" ref="W9:W53" si="7">(T9*100/$T$7)</f>
        <v>100</v>
      </c>
    </row>
    <row r="10">
      <c r="A10" s="122">
        <v>2.0</v>
      </c>
      <c r="B10" s="123" t="s">
        <v>27</v>
      </c>
      <c r="C10" s="94">
        <v>2.0</v>
      </c>
      <c r="D10" s="157"/>
      <c r="E10" s="94">
        <v>1.0</v>
      </c>
      <c r="F10" s="98">
        <v>1.0</v>
      </c>
      <c r="G10" s="136"/>
      <c r="H10" s="98">
        <v>1.0</v>
      </c>
      <c r="I10" s="158"/>
      <c r="J10" s="99">
        <v>1.0</v>
      </c>
      <c r="K10" s="99">
        <v>1.0</v>
      </c>
      <c r="L10" s="102">
        <f t="shared" si="3"/>
        <v>3</v>
      </c>
      <c r="M10" s="102">
        <v>1.0</v>
      </c>
      <c r="N10" s="159"/>
      <c r="O10" s="103">
        <v>2.0</v>
      </c>
      <c r="P10" s="156"/>
      <c r="Q10" s="103">
        <v>2.0</v>
      </c>
      <c r="R10" s="110">
        <f t="shared" ref="R10:T10" si="4">SUM(C10,F10,I10,L10,O10)</f>
        <v>8</v>
      </c>
      <c r="S10" s="110">
        <f t="shared" si="4"/>
        <v>2</v>
      </c>
      <c r="T10" s="110">
        <f t="shared" si="4"/>
        <v>5</v>
      </c>
      <c r="U10" s="154">
        <f t="shared" si="5"/>
        <v>100</v>
      </c>
      <c r="V10" s="154">
        <f t="shared" si="6"/>
        <v>100</v>
      </c>
      <c r="W10" s="155">
        <f t="shared" si="7"/>
        <v>100</v>
      </c>
    </row>
    <row r="11">
      <c r="A11" s="122">
        <v>3.0</v>
      </c>
      <c r="B11" s="123" t="s">
        <v>28</v>
      </c>
      <c r="C11" s="94">
        <v>2.0</v>
      </c>
      <c r="D11" s="157"/>
      <c r="E11" s="94">
        <v>1.0</v>
      </c>
      <c r="F11" s="98">
        <v>1.0</v>
      </c>
      <c r="G11" s="136"/>
      <c r="H11" s="98">
        <v>1.0</v>
      </c>
      <c r="I11" s="99"/>
      <c r="J11" s="99">
        <v>1.0</v>
      </c>
      <c r="K11" s="99">
        <v>1.0</v>
      </c>
      <c r="L11" s="102">
        <f t="shared" si="3"/>
        <v>3</v>
      </c>
      <c r="M11" s="102">
        <v>1.0</v>
      </c>
      <c r="N11" s="159"/>
      <c r="O11" s="103">
        <v>2.0</v>
      </c>
      <c r="P11" s="156"/>
      <c r="Q11" s="103">
        <v>2.0</v>
      </c>
      <c r="R11" s="110">
        <f t="shared" ref="R11:T11" si="8">SUM(C11,F11,I11,L11,O11)</f>
        <v>8</v>
      </c>
      <c r="S11" s="110">
        <f t="shared" si="8"/>
        <v>2</v>
      </c>
      <c r="T11" s="110">
        <f t="shared" si="8"/>
        <v>5</v>
      </c>
      <c r="U11" s="154">
        <f t="shared" si="5"/>
        <v>100</v>
      </c>
      <c r="V11" s="154">
        <f t="shared" si="6"/>
        <v>100</v>
      </c>
      <c r="W11" s="155">
        <f t="shared" si="7"/>
        <v>100</v>
      </c>
    </row>
    <row r="12">
      <c r="A12" s="122">
        <v>4.0</v>
      </c>
      <c r="B12" s="123" t="s">
        <v>29</v>
      </c>
      <c r="C12" s="94">
        <v>2.0</v>
      </c>
      <c r="D12" s="157"/>
      <c r="E12" s="94">
        <v>1.0</v>
      </c>
      <c r="F12" s="98">
        <v>1.0</v>
      </c>
      <c r="G12" s="136"/>
      <c r="H12" s="98">
        <v>1.0</v>
      </c>
      <c r="I12" s="158"/>
      <c r="J12" s="99">
        <v>1.0</v>
      </c>
      <c r="K12" s="99">
        <v>1.0</v>
      </c>
      <c r="L12" s="102">
        <f t="shared" si="3"/>
        <v>3</v>
      </c>
      <c r="M12" s="102">
        <v>1.0</v>
      </c>
      <c r="N12" s="159"/>
      <c r="O12" s="103">
        <v>2.0</v>
      </c>
      <c r="P12" s="156"/>
      <c r="Q12" s="103">
        <v>2.0</v>
      </c>
      <c r="R12" s="110">
        <f t="shared" ref="R12:T12" si="9">SUM(C12,F12,I12,L12,O12)</f>
        <v>8</v>
      </c>
      <c r="S12" s="110">
        <f t="shared" si="9"/>
        <v>2</v>
      </c>
      <c r="T12" s="110">
        <f t="shared" si="9"/>
        <v>5</v>
      </c>
      <c r="U12" s="154">
        <f t="shared" si="5"/>
        <v>100</v>
      </c>
      <c r="V12" s="154">
        <f t="shared" si="6"/>
        <v>100</v>
      </c>
      <c r="W12" s="155">
        <f t="shared" si="7"/>
        <v>100</v>
      </c>
    </row>
    <row r="13">
      <c r="A13" s="122">
        <v>5.0</v>
      </c>
      <c r="B13" s="123" t="s">
        <v>30</v>
      </c>
      <c r="C13" s="94">
        <v>2.0</v>
      </c>
      <c r="D13" s="157"/>
      <c r="E13" s="94">
        <v>1.0</v>
      </c>
      <c r="F13" s="98">
        <v>1.0</v>
      </c>
      <c r="G13" s="136"/>
      <c r="H13" s="98">
        <v>1.0</v>
      </c>
      <c r="I13" s="99"/>
      <c r="J13" s="99">
        <v>1.0</v>
      </c>
      <c r="K13" s="99">
        <v>1.0</v>
      </c>
      <c r="L13" s="102">
        <f t="shared" si="3"/>
        <v>3</v>
      </c>
      <c r="M13" s="102">
        <v>1.0</v>
      </c>
      <c r="N13" s="159"/>
      <c r="O13" s="103">
        <v>2.0</v>
      </c>
      <c r="P13" s="156"/>
      <c r="Q13" s="103">
        <v>2.0</v>
      </c>
      <c r="R13" s="110">
        <f t="shared" ref="R13:T13" si="10">SUM(C13,F13,I13,L13,O13)</f>
        <v>8</v>
      </c>
      <c r="S13" s="110">
        <f t="shared" si="10"/>
        <v>2</v>
      </c>
      <c r="T13" s="110">
        <f t="shared" si="10"/>
        <v>5</v>
      </c>
      <c r="U13" s="154">
        <f t="shared" si="5"/>
        <v>100</v>
      </c>
      <c r="V13" s="154">
        <f t="shared" si="6"/>
        <v>100</v>
      </c>
      <c r="W13" s="155">
        <f t="shared" si="7"/>
        <v>100</v>
      </c>
    </row>
    <row r="14">
      <c r="A14" s="122">
        <v>6.0</v>
      </c>
      <c r="B14" s="123" t="s">
        <v>31</v>
      </c>
      <c r="C14" s="94">
        <v>2.0</v>
      </c>
      <c r="D14" s="157"/>
      <c r="E14" s="94">
        <v>1.0</v>
      </c>
      <c r="F14" s="98">
        <v>1.0</v>
      </c>
      <c r="G14" s="136"/>
      <c r="H14" s="98">
        <v>1.0</v>
      </c>
      <c r="I14" s="99"/>
      <c r="J14" s="99">
        <v>1.0</v>
      </c>
      <c r="K14" s="99">
        <v>1.0</v>
      </c>
      <c r="L14" s="102">
        <f t="shared" si="3"/>
        <v>3</v>
      </c>
      <c r="M14" s="102">
        <v>1.0</v>
      </c>
      <c r="N14" s="159"/>
      <c r="O14" s="103">
        <v>2.0</v>
      </c>
      <c r="P14" s="156"/>
      <c r="Q14" s="103">
        <v>2.0</v>
      </c>
      <c r="R14" s="110">
        <f t="shared" ref="R14:T14" si="11">SUM(C14,F14,I14,L14,O14)</f>
        <v>8</v>
      </c>
      <c r="S14" s="110">
        <f t="shared" si="11"/>
        <v>2</v>
      </c>
      <c r="T14" s="110">
        <f t="shared" si="11"/>
        <v>5</v>
      </c>
      <c r="U14" s="154">
        <f t="shared" si="5"/>
        <v>100</v>
      </c>
      <c r="V14" s="154">
        <f t="shared" si="6"/>
        <v>100</v>
      </c>
      <c r="W14" s="155">
        <f t="shared" si="7"/>
        <v>100</v>
      </c>
    </row>
    <row r="15">
      <c r="A15" s="122">
        <v>7.0</v>
      </c>
      <c r="B15" s="123" t="s">
        <v>32</v>
      </c>
      <c r="C15" s="94">
        <v>2.0</v>
      </c>
      <c r="D15" s="157"/>
      <c r="E15" s="94">
        <v>1.0</v>
      </c>
      <c r="F15" s="98">
        <v>1.0</v>
      </c>
      <c r="G15" s="136"/>
      <c r="H15" s="98">
        <v>1.0</v>
      </c>
      <c r="I15" s="99"/>
      <c r="J15" s="99">
        <v>1.0</v>
      </c>
      <c r="K15" s="99">
        <v>1.0</v>
      </c>
      <c r="L15" s="102">
        <f t="shared" si="3"/>
        <v>3</v>
      </c>
      <c r="M15" s="102">
        <v>1.0</v>
      </c>
      <c r="N15" s="159"/>
      <c r="O15" s="103">
        <v>2.0</v>
      </c>
      <c r="P15" s="156"/>
      <c r="Q15" s="103">
        <v>2.0</v>
      </c>
      <c r="R15" s="110">
        <f t="shared" ref="R15:T15" si="12">SUM(C15,F15,I15,L15,O15)</f>
        <v>8</v>
      </c>
      <c r="S15" s="110">
        <f t="shared" si="12"/>
        <v>2</v>
      </c>
      <c r="T15" s="110">
        <f t="shared" si="12"/>
        <v>5</v>
      </c>
      <c r="U15" s="154">
        <f t="shared" si="5"/>
        <v>100</v>
      </c>
      <c r="V15" s="154">
        <f t="shared" si="6"/>
        <v>100</v>
      </c>
      <c r="W15" s="155">
        <f t="shared" si="7"/>
        <v>100</v>
      </c>
    </row>
    <row r="16">
      <c r="A16" s="122">
        <v>8.0</v>
      </c>
      <c r="B16" s="123" t="s">
        <v>33</v>
      </c>
      <c r="C16" s="94">
        <v>2.0</v>
      </c>
      <c r="D16" s="157"/>
      <c r="E16" s="94">
        <v>1.0</v>
      </c>
      <c r="F16" s="98">
        <v>1.0</v>
      </c>
      <c r="G16" s="136"/>
      <c r="H16" s="98">
        <v>1.0</v>
      </c>
      <c r="I16" s="99"/>
      <c r="J16" s="99">
        <v>1.0</v>
      </c>
      <c r="K16" s="99">
        <v>1.0</v>
      </c>
      <c r="L16" s="102">
        <f t="shared" si="3"/>
        <v>3</v>
      </c>
      <c r="M16" s="102">
        <v>1.0</v>
      </c>
      <c r="N16" s="159"/>
      <c r="O16" s="103">
        <v>2.0</v>
      </c>
      <c r="P16" s="156"/>
      <c r="Q16" s="103">
        <v>2.0</v>
      </c>
      <c r="R16" s="110">
        <f t="shared" ref="R16:T16" si="13">SUM(C16,F16,I16,L16,O16)</f>
        <v>8</v>
      </c>
      <c r="S16" s="110">
        <f t="shared" si="13"/>
        <v>2</v>
      </c>
      <c r="T16" s="110">
        <f t="shared" si="13"/>
        <v>5</v>
      </c>
      <c r="U16" s="154">
        <f t="shared" si="5"/>
        <v>100</v>
      </c>
      <c r="V16" s="154">
        <f t="shared" si="6"/>
        <v>100</v>
      </c>
      <c r="W16" s="155">
        <f t="shared" si="7"/>
        <v>100</v>
      </c>
    </row>
    <row r="17">
      <c r="A17" s="122">
        <v>9.0</v>
      </c>
      <c r="B17" s="123" t="s">
        <v>34</v>
      </c>
      <c r="C17" s="94">
        <v>2.0</v>
      </c>
      <c r="D17" s="157"/>
      <c r="E17" s="94">
        <v>1.0</v>
      </c>
      <c r="F17" s="98">
        <v>1.0</v>
      </c>
      <c r="G17" s="136"/>
      <c r="H17" s="98">
        <v>1.0</v>
      </c>
      <c r="I17" s="99"/>
      <c r="J17" s="99">
        <v>1.0</v>
      </c>
      <c r="K17" s="99">
        <v>1.0</v>
      </c>
      <c r="L17" s="102">
        <f t="shared" si="3"/>
        <v>3</v>
      </c>
      <c r="M17" s="102">
        <v>1.0</v>
      </c>
      <c r="N17" s="159"/>
      <c r="O17" s="103">
        <v>2.0</v>
      </c>
      <c r="P17" s="156"/>
      <c r="Q17" s="103">
        <v>2.0</v>
      </c>
      <c r="R17" s="110">
        <f t="shared" ref="R17:T17" si="14">SUM(C17,F17,I17,L17,O17)</f>
        <v>8</v>
      </c>
      <c r="S17" s="110">
        <f t="shared" si="14"/>
        <v>2</v>
      </c>
      <c r="T17" s="110">
        <f t="shared" si="14"/>
        <v>5</v>
      </c>
      <c r="U17" s="154">
        <f t="shared" si="5"/>
        <v>100</v>
      </c>
      <c r="V17" s="154">
        <f t="shared" si="6"/>
        <v>100</v>
      </c>
      <c r="W17" s="155">
        <f t="shared" si="7"/>
        <v>100</v>
      </c>
    </row>
    <row r="18">
      <c r="A18" s="122">
        <v>10.0</v>
      </c>
      <c r="B18" s="123" t="s">
        <v>35</v>
      </c>
      <c r="C18" s="94">
        <v>2.0</v>
      </c>
      <c r="D18" s="157"/>
      <c r="E18" s="94">
        <v>1.0</v>
      </c>
      <c r="F18" s="98">
        <v>1.0</v>
      </c>
      <c r="G18" s="136"/>
      <c r="H18" s="98">
        <v>1.0</v>
      </c>
      <c r="I18" s="99"/>
      <c r="J18" s="99">
        <v>1.0</v>
      </c>
      <c r="K18" s="99">
        <v>1.0</v>
      </c>
      <c r="L18" s="102">
        <f t="shared" si="3"/>
        <v>3</v>
      </c>
      <c r="M18" s="102">
        <v>1.0</v>
      </c>
      <c r="N18" s="159"/>
      <c r="O18" s="103">
        <v>2.0</v>
      </c>
      <c r="P18" s="156"/>
      <c r="Q18" s="103">
        <v>2.0</v>
      </c>
      <c r="R18" s="110">
        <f t="shared" ref="R18:T18" si="15">SUM(C18,F18,I18,L18,O18)</f>
        <v>8</v>
      </c>
      <c r="S18" s="110">
        <f t="shared" si="15"/>
        <v>2</v>
      </c>
      <c r="T18" s="110">
        <f t="shared" si="15"/>
        <v>5</v>
      </c>
      <c r="U18" s="154">
        <f t="shared" si="5"/>
        <v>100</v>
      </c>
      <c r="V18" s="154">
        <f t="shared" si="6"/>
        <v>100</v>
      </c>
      <c r="W18" s="155">
        <f t="shared" si="7"/>
        <v>100</v>
      </c>
    </row>
    <row r="19">
      <c r="A19" s="122">
        <v>11.0</v>
      </c>
      <c r="B19" s="123" t="s">
        <v>36</v>
      </c>
      <c r="C19" s="94">
        <v>2.0</v>
      </c>
      <c r="D19" s="157"/>
      <c r="E19" s="94">
        <v>1.0</v>
      </c>
      <c r="F19" s="98">
        <v>1.0</v>
      </c>
      <c r="G19" s="136"/>
      <c r="H19" s="98">
        <v>1.0</v>
      </c>
      <c r="I19" s="99"/>
      <c r="J19" s="99">
        <v>1.0</v>
      </c>
      <c r="K19" s="99">
        <v>1.0</v>
      </c>
      <c r="L19" s="102">
        <f t="shared" si="3"/>
        <v>3</v>
      </c>
      <c r="M19" s="102">
        <v>1.0</v>
      </c>
      <c r="N19" s="159"/>
      <c r="O19" s="103">
        <v>2.0</v>
      </c>
      <c r="P19" s="156"/>
      <c r="Q19" s="103">
        <v>2.0</v>
      </c>
      <c r="R19" s="110">
        <f t="shared" ref="R19:T19" si="16">SUM(C19,F19,I19,L19,O19)</f>
        <v>8</v>
      </c>
      <c r="S19" s="110">
        <f t="shared" si="16"/>
        <v>2</v>
      </c>
      <c r="T19" s="110">
        <f t="shared" si="16"/>
        <v>5</v>
      </c>
      <c r="U19" s="154">
        <f t="shared" si="5"/>
        <v>100</v>
      </c>
      <c r="V19" s="154">
        <f t="shared" si="6"/>
        <v>100</v>
      </c>
      <c r="W19" s="155">
        <f t="shared" si="7"/>
        <v>100</v>
      </c>
    </row>
    <row r="20">
      <c r="A20" s="122">
        <v>12.0</v>
      </c>
      <c r="B20" s="123" t="s">
        <v>37</v>
      </c>
      <c r="C20" s="94">
        <v>2.0</v>
      </c>
      <c r="D20" s="157"/>
      <c r="E20" s="94">
        <v>1.0</v>
      </c>
      <c r="F20" s="98">
        <v>1.0</v>
      </c>
      <c r="G20" s="136"/>
      <c r="H20" s="98">
        <v>1.0</v>
      </c>
      <c r="I20" s="99"/>
      <c r="J20" s="99">
        <v>1.0</v>
      </c>
      <c r="K20" s="99">
        <v>1.0</v>
      </c>
      <c r="L20" s="102">
        <f t="shared" si="3"/>
        <v>3</v>
      </c>
      <c r="M20" s="102">
        <v>1.0</v>
      </c>
      <c r="N20" s="159"/>
      <c r="O20" s="103">
        <v>2.0</v>
      </c>
      <c r="P20" s="156"/>
      <c r="Q20" s="103">
        <v>2.0</v>
      </c>
      <c r="R20" s="110">
        <f t="shared" ref="R20:T20" si="17">SUM(C20,F20,I20,L20,O20)</f>
        <v>8</v>
      </c>
      <c r="S20" s="110">
        <f t="shared" si="17"/>
        <v>2</v>
      </c>
      <c r="T20" s="110">
        <f t="shared" si="17"/>
        <v>5</v>
      </c>
      <c r="U20" s="154">
        <f t="shared" si="5"/>
        <v>100</v>
      </c>
      <c r="V20" s="154">
        <f t="shared" si="6"/>
        <v>100</v>
      </c>
      <c r="W20" s="155">
        <f t="shared" si="7"/>
        <v>100</v>
      </c>
    </row>
    <row r="21">
      <c r="A21" s="122">
        <v>13.0</v>
      </c>
      <c r="B21" s="123" t="s">
        <v>38</v>
      </c>
      <c r="C21" s="94">
        <v>2.0</v>
      </c>
      <c r="D21" s="157"/>
      <c r="E21" s="94">
        <v>1.0</v>
      </c>
      <c r="F21" s="98">
        <v>1.0</v>
      </c>
      <c r="G21" s="136"/>
      <c r="H21" s="98">
        <v>1.0</v>
      </c>
      <c r="I21" s="99"/>
      <c r="J21" s="99">
        <v>1.0</v>
      </c>
      <c r="K21" s="99">
        <v>1.0</v>
      </c>
      <c r="L21" s="102">
        <f t="shared" si="3"/>
        <v>3</v>
      </c>
      <c r="M21" s="102">
        <v>1.0</v>
      </c>
      <c r="N21" s="159"/>
      <c r="O21" s="103">
        <v>2.0</v>
      </c>
      <c r="P21" s="156"/>
      <c r="Q21" s="103">
        <v>2.0</v>
      </c>
      <c r="R21" s="110">
        <f t="shared" ref="R21:T21" si="18">SUM(C21,F21,I21,L21,O21)</f>
        <v>8</v>
      </c>
      <c r="S21" s="110">
        <f t="shared" si="18"/>
        <v>2</v>
      </c>
      <c r="T21" s="110">
        <f t="shared" si="18"/>
        <v>5</v>
      </c>
      <c r="U21" s="154">
        <f t="shared" si="5"/>
        <v>100</v>
      </c>
      <c r="V21" s="154">
        <f t="shared" si="6"/>
        <v>100</v>
      </c>
      <c r="W21" s="155">
        <f t="shared" si="7"/>
        <v>100</v>
      </c>
    </row>
    <row r="22">
      <c r="A22" s="122">
        <v>14.0</v>
      </c>
      <c r="B22" s="123" t="s">
        <v>39</v>
      </c>
      <c r="C22" s="94">
        <v>2.0</v>
      </c>
      <c r="D22" s="157"/>
      <c r="E22" s="94">
        <v>1.0</v>
      </c>
      <c r="F22" s="98">
        <v>1.0</v>
      </c>
      <c r="G22" s="136"/>
      <c r="H22" s="98">
        <v>1.0</v>
      </c>
      <c r="I22" s="99"/>
      <c r="J22" s="99">
        <v>1.0</v>
      </c>
      <c r="K22" s="99">
        <v>1.0</v>
      </c>
      <c r="L22" s="102">
        <f t="shared" si="3"/>
        <v>3</v>
      </c>
      <c r="M22" s="102">
        <v>1.0</v>
      </c>
      <c r="N22" s="159"/>
      <c r="O22" s="103">
        <v>2.0</v>
      </c>
      <c r="P22" s="156"/>
      <c r="Q22" s="103">
        <v>2.0</v>
      </c>
      <c r="R22" s="110">
        <f t="shared" ref="R22:T22" si="19">SUM(C22,F22,I22,L22,O22)</f>
        <v>8</v>
      </c>
      <c r="S22" s="110">
        <f t="shared" si="19"/>
        <v>2</v>
      </c>
      <c r="T22" s="110">
        <f t="shared" si="19"/>
        <v>5</v>
      </c>
      <c r="U22" s="154">
        <f t="shared" si="5"/>
        <v>100</v>
      </c>
      <c r="V22" s="154">
        <f t="shared" si="6"/>
        <v>100</v>
      </c>
      <c r="W22" s="155">
        <f t="shared" si="7"/>
        <v>100</v>
      </c>
    </row>
    <row r="23">
      <c r="A23" s="122">
        <v>15.0</v>
      </c>
      <c r="B23" s="123" t="s">
        <v>40</v>
      </c>
      <c r="C23" s="94">
        <v>2.0</v>
      </c>
      <c r="D23" s="157"/>
      <c r="E23" s="94">
        <v>1.0</v>
      </c>
      <c r="F23" s="98">
        <v>1.0</v>
      </c>
      <c r="G23" s="136"/>
      <c r="H23" s="98">
        <v>1.0</v>
      </c>
      <c r="I23" s="99"/>
      <c r="J23" s="99">
        <v>1.0</v>
      </c>
      <c r="K23" s="99">
        <v>1.0</v>
      </c>
      <c r="L23" s="102">
        <f t="shared" si="3"/>
        <v>3</v>
      </c>
      <c r="M23" s="102">
        <v>1.0</v>
      </c>
      <c r="N23" s="159"/>
      <c r="O23" s="103">
        <v>2.0</v>
      </c>
      <c r="P23" s="156"/>
      <c r="Q23" s="103">
        <v>2.0</v>
      </c>
      <c r="R23" s="110">
        <f t="shared" ref="R23:T23" si="20">SUM(C23,F23,I23,L23,O23)</f>
        <v>8</v>
      </c>
      <c r="S23" s="110">
        <f t="shared" si="20"/>
        <v>2</v>
      </c>
      <c r="T23" s="110">
        <f t="shared" si="20"/>
        <v>5</v>
      </c>
      <c r="U23" s="154">
        <f t="shared" si="5"/>
        <v>100</v>
      </c>
      <c r="V23" s="154">
        <f t="shared" si="6"/>
        <v>100</v>
      </c>
      <c r="W23" s="155">
        <f t="shared" si="7"/>
        <v>100</v>
      </c>
    </row>
    <row r="24">
      <c r="A24" s="122">
        <v>16.0</v>
      </c>
      <c r="B24" s="123" t="s">
        <v>41</v>
      </c>
      <c r="C24" s="94">
        <v>2.0</v>
      </c>
      <c r="D24" s="157"/>
      <c r="E24" s="94">
        <v>1.0</v>
      </c>
      <c r="F24" s="98">
        <v>1.0</v>
      </c>
      <c r="G24" s="136"/>
      <c r="H24" s="98">
        <v>1.0</v>
      </c>
      <c r="I24" s="99"/>
      <c r="J24" s="99">
        <v>1.0</v>
      </c>
      <c r="K24" s="99">
        <v>1.0</v>
      </c>
      <c r="L24" s="102">
        <f t="shared" si="3"/>
        <v>3</v>
      </c>
      <c r="M24" s="102">
        <v>1.0</v>
      </c>
      <c r="N24" s="159"/>
      <c r="O24" s="103">
        <v>2.0</v>
      </c>
      <c r="P24" s="156"/>
      <c r="Q24" s="103">
        <v>2.0</v>
      </c>
      <c r="R24" s="110">
        <f t="shared" ref="R24:T24" si="21">SUM(C24,F24,I24,L24,O24)</f>
        <v>8</v>
      </c>
      <c r="S24" s="110">
        <f t="shared" si="21"/>
        <v>2</v>
      </c>
      <c r="T24" s="110">
        <f t="shared" si="21"/>
        <v>5</v>
      </c>
      <c r="U24" s="154">
        <f t="shared" si="5"/>
        <v>100</v>
      </c>
      <c r="V24" s="154">
        <f t="shared" si="6"/>
        <v>100</v>
      </c>
      <c r="W24" s="155">
        <f t="shared" si="7"/>
        <v>100</v>
      </c>
    </row>
    <row r="25">
      <c r="A25" s="122">
        <v>17.0</v>
      </c>
      <c r="B25" s="123" t="s">
        <v>42</v>
      </c>
      <c r="C25" s="94">
        <v>2.0</v>
      </c>
      <c r="D25" s="157"/>
      <c r="E25" s="94">
        <v>1.0</v>
      </c>
      <c r="F25" s="98">
        <v>1.0</v>
      </c>
      <c r="G25" s="136"/>
      <c r="H25" s="98">
        <v>1.0</v>
      </c>
      <c r="I25" s="99"/>
      <c r="J25" s="99">
        <v>1.0</v>
      </c>
      <c r="K25" s="99">
        <v>1.0</v>
      </c>
      <c r="L25" s="102">
        <f t="shared" si="3"/>
        <v>3</v>
      </c>
      <c r="M25" s="102">
        <v>1.0</v>
      </c>
      <c r="N25" s="159"/>
      <c r="O25" s="103">
        <v>2.0</v>
      </c>
      <c r="P25" s="156"/>
      <c r="Q25" s="103">
        <v>2.0</v>
      </c>
      <c r="R25" s="110">
        <f t="shared" ref="R25:T25" si="22">SUM(C25,F25,I25,L25,O25)</f>
        <v>8</v>
      </c>
      <c r="S25" s="110">
        <f t="shared" si="22"/>
        <v>2</v>
      </c>
      <c r="T25" s="110">
        <f t="shared" si="22"/>
        <v>5</v>
      </c>
      <c r="U25" s="154">
        <f t="shared" si="5"/>
        <v>100</v>
      </c>
      <c r="V25" s="154">
        <f t="shared" si="6"/>
        <v>100</v>
      </c>
      <c r="W25" s="155">
        <f t="shared" si="7"/>
        <v>100</v>
      </c>
    </row>
    <row r="26">
      <c r="A26" s="122">
        <v>18.0</v>
      </c>
      <c r="B26" s="123" t="s">
        <v>43</v>
      </c>
      <c r="C26" s="94">
        <v>2.0</v>
      </c>
      <c r="D26" s="157"/>
      <c r="E26" s="94">
        <v>1.0</v>
      </c>
      <c r="F26" s="98">
        <v>1.0</v>
      </c>
      <c r="G26" s="136"/>
      <c r="H26" s="98">
        <v>1.0</v>
      </c>
      <c r="I26" s="99"/>
      <c r="J26" s="99">
        <v>1.0</v>
      </c>
      <c r="K26" s="99">
        <v>1.0</v>
      </c>
      <c r="L26" s="102">
        <f t="shared" si="3"/>
        <v>3</v>
      </c>
      <c r="M26" s="102">
        <v>1.0</v>
      </c>
      <c r="N26" s="159"/>
      <c r="O26" s="103">
        <v>2.0</v>
      </c>
      <c r="P26" s="156"/>
      <c r="Q26" s="103">
        <v>2.0</v>
      </c>
      <c r="R26" s="110">
        <f t="shared" ref="R26:T26" si="23">SUM(C26,F26,I26,L26,O26)</f>
        <v>8</v>
      </c>
      <c r="S26" s="110">
        <f t="shared" si="23"/>
        <v>2</v>
      </c>
      <c r="T26" s="110">
        <f t="shared" si="23"/>
        <v>5</v>
      </c>
      <c r="U26" s="154">
        <f t="shared" si="5"/>
        <v>100</v>
      </c>
      <c r="V26" s="154">
        <f t="shared" si="6"/>
        <v>100</v>
      </c>
      <c r="W26" s="155">
        <f t="shared" si="7"/>
        <v>100</v>
      </c>
    </row>
    <row r="27">
      <c r="A27" s="122">
        <v>19.0</v>
      </c>
      <c r="B27" s="123" t="s">
        <v>44</v>
      </c>
      <c r="C27" s="94">
        <v>1.0</v>
      </c>
      <c r="D27" s="157"/>
      <c r="E27" s="94">
        <v>1.0</v>
      </c>
      <c r="F27" s="98">
        <v>0.0</v>
      </c>
      <c r="G27" s="136"/>
      <c r="H27" s="98">
        <v>1.0</v>
      </c>
      <c r="I27" s="99"/>
      <c r="J27" s="99">
        <v>1.0</v>
      </c>
      <c r="K27" s="99">
        <v>1.0</v>
      </c>
      <c r="L27" s="102">
        <v>2.0</v>
      </c>
      <c r="M27" s="102">
        <v>1.0</v>
      </c>
      <c r="N27" s="159"/>
      <c r="O27" s="103">
        <v>1.0</v>
      </c>
      <c r="P27" s="156"/>
      <c r="Q27" s="103">
        <v>2.0</v>
      </c>
      <c r="R27" s="110">
        <f t="shared" ref="R27:T27" si="24">SUM(C27,F27,I27,L27,O27)</f>
        <v>4</v>
      </c>
      <c r="S27" s="110">
        <f t="shared" si="24"/>
        <v>2</v>
      </c>
      <c r="T27" s="110">
        <f t="shared" si="24"/>
        <v>5</v>
      </c>
      <c r="U27" s="154">
        <f t="shared" si="5"/>
        <v>50</v>
      </c>
      <c r="V27" s="154">
        <f t="shared" si="6"/>
        <v>100</v>
      </c>
      <c r="W27" s="155">
        <f t="shared" si="7"/>
        <v>100</v>
      </c>
    </row>
    <row r="28">
      <c r="A28" s="122">
        <v>20.0</v>
      </c>
      <c r="B28" s="123" t="s">
        <v>45</v>
      </c>
      <c r="C28" s="94">
        <v>2.0</v>
      </c>
      <c r="D28" s="157"/>
      <c r="E28" s="94">
        <v>1.0</v>
      </c>
      <c r="F28" s="98">
        <v>1.0</v>
      </c>
      <c r="G28" s="136"/>
      <c r="H28" s="98">
        <v>1.0</v>
      </c>
      <c r="I28" s="99"/>
      <c r="J28" s="99">
        <v>1.0</v>
      </c>
      <c r="K28" s="99">
        <v>1.0</v>
      </c>
      <c r="L28" s="102">
        <v>3.0</v>
      </c>
      <c r="M28" s="102">
        <v>1.0</v>
      </c>
      <c r="N28" s="159"/>
      <c r="O28" s="103">
        <v>2.0</v>
      </c>
      <c r="P28" s="156"/>
      <c r="Q28" s="103">
        <v>2.0</v>
      </c>
      <c r="R28" s="110">
        <f t="shared" ref="R28:T28" si="25">SUM(C28,F28,I28,L28,O28)</f>
        <v>8</v>
      </c>
      <c r="S28" s="110">
        <f t="shared" si="25"/>
        <v>2</v>
      </c>
      <c r="T28" s="110">
        <f t="shared" si="25"/>
        <v>5</v>
      </c>
      <c r="U28" s="154">
        <f t="shared" si="5"/>
        <v>100</v>
      </c>
      <c r="V28" s="154">
        <f t="shared" si="6"/>
        <v>100</v>
      </c>
      <c r="W28" s="155">
        <f t="shared" si="7"/>
        <v>100</v>
      </c>
    </row>
    <row r="29">
      <c r="A29" s="122">
        <v>21.0</v>
      </c>
      <c r="B29" s="123" t="s">
        <v>46</v>
      </c>
      <c r="C29" s="94">
        <v>2.0</v>
      </c>
      <c r="D29" s="157"/>
      <c r="E29" s="94">
        <v>1.0</v>
      </c>
      <c r="F29" s="98">
        <v>1.0</v>
      </c>
      <c r="G29" s="136"/>
      <c r="H29" s="98">
        <v>1.0</v>
      </c>
      <c r="I29" s="99"/>
      <c r="J29" s="99">
        <v>1.0</v>
      </c>
      <c r="K29" s="99">
        <v>1.0</v>
      </c>
      <c r="L29" s="102">
        <v>3.0</v>
      </c>
      <c r="M29" s="102">
        <v>1.0</v>
      </c>
      <c r="N29" s="159"/>
      <c r="O29" s="103">
        <v>2.0</v>
      </c>
      <c r="P29" s="156"/>
      <c r="Q29" s="103">
        <v>2.0</v>
      </c>
      <c r="R29" s="110">
        <f t="shared" ref="R29:T29" si="26">SUM(C29,F29,I29,L29,O29)</f>
        <v>8</v>
      </c>
      <c r="S29" s="110">
        <f t="shared" si="26"/>
        <v>2</v>
      </c>
      <c r="T29" s="110">
        <f t="shared" si="26"/>
        <v>5</v>
      </c>
      <c r="U29" s="154">
        <f t="shared" si="5"/>
        <v>100</v>
      </c>
      <c r="V29" s="154">
        <f t="shared" si="6"/>
        <v>100</v>
      </c>
      <c r="W29" s="155">
        <f t="shared" si="7"/>
        <v>100</v>
      </c>
    </row>
    <row r="30">
      <c r="A30" s="122">
        <v>22.0</v>
      </c>
      <c r="B30" s="123" t="s">
        <v>47</v>
      </c>
      <c r="C30" s="94">
        <v>2.0</v>
      </c>
      <c r="D30" s="157"/>
      <c r="E30" s="94">
        <v>1.0</v>
      </c>
      <c r="F30" s="98">
        <v>1.0</v>
      </c>
      <c r="G30" s="136"/>
      <c r="H30" s="98">
        <v>1.0</v>
      </c>
      <c r="I30" s="99"/>
      <c r="J30" s="99">
        <v>1.0</v>
      </c>
      <c r="K30" s="99">
        <v>1.0</v>
      </c>
      <c r="L30" s="102">
        <v>3.0</v>
      </c>
      <c r="M30" s="102">
        <v>1.0</v>
      </c>
      <c r="N30" s="159"/>
      <c r="O30" s="103">
        <v>2.0</v>
      </c>
      <c r="P30" s="156"/>
      <c r="Q30" s="103">
        <v>2.0</v>
      </c>
      <c r="R30" s="110">
        <f t="shared" ref="R30:T30" si="27">SUM(C30,F30,I30,L30,O30)</f>
        <v>8</v>
      </c>
      <c r="S30" s="110">
        <f t="shared" si="27"/>
        <v>2</v>
      </c>
      <c r="T30" s="110">
        <f t="shared" si="27"/>
        <v>5</v>
      </c>
      <c r="U30" s="154">
        <f t="shared" si="5"/>
        <v>100</v>
      </c>
      <c r="V30" s="154">
        <f t="shared" si="6"/>
        <v>100</v>
      </c>
      <c r="W30" s="155">
        <f t="shared" si="7"/>
        <v>100</v>
      </c>
    </row>
    <row r="31">
      <c r="A31" s="122">
        <v>23.0</v>
      </c>
      <c r="B31" s="123" t="s">
        <v>48</v>
      </c>
      <c r="C31" s="94">
        <v>2.0</v>
      </c>
      <c r="D31" s="157"/>
      <c r="E31" s="94">
        <v>1.0</v>
      </c>
      <c r="F31" s="98">
        <v>1.0</v>
      </c>
      <c r="G31" s="136"/>
      <c r="H31" s="98">
        <v>1.0</v>
      </c>
      <c r="I31" s="99"/>
      <c r="J31" s="99">
        <v>1.0</v>
      </c>
      <c r="K31" s="99">
        <v>1.0</v>
      </c>
      <c r="L31" s="102">
        <v>3.0</v>
      </c>
      <c r="M31" s="102">
        <v>1.0</v>
      </c>
      <c r="N31" s="159"/>
      <c r="O31" s="103">
        <v>2.0</v>
      </c>
      <c r="P31" s="156"/>
      <c r="Q31" s="103">
        <v>2.0</v>
      </c>
      <c r="R31" s="110">
        <f t="shared" ref="R31:T31" si="28">SUM(C31,F31,I31,L31,O31)</f>
        <v>8</v>
      </c>
      <c r="S31" s="110">
        <f t="shared" si="28"/>
        <v>2</v>
      </c>
      <c r="T31" s="110">
        <f t="shared" si="28"/>
        <v>5</v>
      </c>
      <c r="U31" s="154">
        <f t="shared" si="5"/>
        <v>100</v>
      </c>
      <c r="V31" s="154">
        <f t="shared" si="6"/>
        <v>100</v>
      </c>
      <c r="W31" s="155">
        <f t="shared" si="7"/>
        <v>100</v>
      </c>
    </row>
    <row r="32">
      <c r="A32" s="122">
        <v>24.0</v>
      </c>
      <c r="B32" s="123" t="s">
        <v>49</v>
      </c>
      <c r="C32" s="94">
        <v>2.0</v>
      </c>
      <c r="D32" s="157"/>
      <c r="E32" s="94">
        <v>1.0</v>
      </c>
      <c r="F32" s="98">
        <v>1.0</v>
      </c>
      <c r="G32" s="136"/>
      <c r="H32" s="98">
        <v>1.0</v>
      </c>
      <c r="I32" s="99"/>
      <c r="J32" s="99">
        <v>1.0</v>
      </c>
      <c r="K32" s="99">
        <v>1.0</v>
      </c>
      <c r="L32" s="102">
        <v>3.0</v>
      </c>
      <c r="M32" s="102">
        <v>1.0</v>
      </c>
      <c r="N32" s="159"/>
      <c r="O32" s="103">
        <v>2.0</v>
      </c>
      <c r="P32" s="156"/>
      <c r="Q32" s="103">
        <v>2.0</v>
      </c>
      <c r="R32" s="110">
        <f t="shared" ref="R32:T32" si="29">SUM(C32,F32,I32,L32,O32)</f>
        <v>8</v>
      </c>
      <c r="S32" s="110">
        <f t="shared" si="29"/>
        <v>2</v>
      </c>
      <c r="T32" s="110">
        <f t="shared" si="29"/>
        <v>5</v>
      </c>
      <c r="U32" s="154">
        <f t="shared" si="5"/>
        <v>100</v>
      </c>
      <c r="V32" s="154">
        <f t="shared" si="6"/>
        <v>100</v>
      </c>
      <c r="W32" s="155">
        <f t="shared" si="7"/>
        <v>100</v>
      </c>
    </row>
    <row r="33">
      <c r="A33" s="122">
        <v>25.0</v>
      </c>
      <c r="B33" s="123" t="s">
        <v>50</v>
      </c>
      <c r="C33" s="94">
        <v>2.0</v>
      </c>
      <c r="D33" s="157"/>
      <c r="E33" s="94">
        <v>1.0</v>
      </c>
      <c r="F33" s="98">
        <v>1.0</v>
      </c>
      <c r="G33" s="136"/>
      <c r="H33" s="98">
        <v>1.0</v>
      </c>
      <c r="I33" s="99"/>
      <c r="J33" s="99">
        <v>1.0</v>
      </c>
      <c r="K33" s="99">
        <v>1.0</v>
      </c>
      <c r="L33" s="102">
        <v>3.0</v>
      </c>
      <c r="M33" s="102">
        <v>1.0</v>
      </c>
      <c r="N33" s="159"/>
      <c r="O33" s="103">
        <v>2.0</v>
      </c>
      <c r="P33" s="156"/>
      <c r="Q33" s="103">
        <v>2.0</v>
      </c>
      <c r="R33" s="110">
        <f t="shared" ref="R33:T33" si="30">SUM(C33,F33,I33,L33,O33)</f>
        <v>8</v>
      </c>
      <c r="S33" s="110">
        <f t="shared" si="30"/>
        <v>2</v>
      </c>
      <c r="T33" s="110">
        <f t="shared" si="30"/>
        <v>5</v>
      </c>
      <c r="U33" s="154">
        <f t="shared" si="5"/>
        <v>100</v>
      </c>
      <c r="V33" s="154">
        <f t="shared" si="6"/>
        <v>100</v>
      </c>
      <c r="W33" s="155">
        <f t="shared" si="7"/>
        <v>100</v>
      </c>
    </row>
    <row r="34">
      <c r="A34" s="122">
        <v>26.0</v>
      </c>
      <c r="B34" s="123" t="s">
        <v>51</v>
      </c>
      <c r="C34" s="94">
        <v>2.0</v>
      </c>
      <c r="D34" s="157"/>
      <c r="E34" s="94">
        <v>1.0</v>
      </c>
      <c r="F34" s="98">
        <v>1.0</v>
      </c>
      <c r="G34" s="136"/>
      <c r="H34" s="98">
        <v>1.0</v>
      </c>
      <c r="I34" s="99"/>
      <c r="J34" s="99">
        <v>1.0</v>
      </c>
      <c r="K34" s="99">
        <v>1.0</v>
      </c>
      <c r="L34" s="102">
        <v>3.0</v>
      </c>
      <c r="M34" s="102">
        <v>1.0</v>
      </c>
      <c r="N34" s="159"/>
      <c r="O34" s="103">
        <v>2.0</v>
      </c>
      <c r="P34" s="156"/>
      <c r="Q34" s="103">
        <v>2.0</v>
      </c>
      <c r="R34" s="110">
        <f t="shared" ref="R34:T34" si="31">SUM(C34,F34,I34,L34,O34)</f>
        <v>8</v>
      </c>
      <c r="S34" s="110">
        <f t="shared" si="31"/>
        <v>2</v>
      </c>
      <c r="T34" s="110">
        <f t="shared" si="31"/>
        <v>5</v>
      </c>
      <c r="U34" s="154">
        <f t="shared" si="5"/>
        <v>100</v>
      </c>
      <c r="V34" s="154">
        <f t="shared" si="6"/>
        <v>100</v>
      </c>
      <c r="W34" s="155">
        <f t="shared" si="7"/>
        <v>100</v>
      </c>
    </row>
    <row r="35">
      <c r="A35" s="122">
        <v>27.0</v>
      </c>
      <c r="B35" s="123" t="s">
        <v>52</v>
      </c>
      <c r="C35" s="94">
        <v>2.0</v>
      </c>
      <c r="D35" s="157"/>
      <c r="E35" s="94">
        <v>1.0</v>
      </c>
      <c r="F35" s="98">
        <v>1.0</v>
      </c>
      <c r="G35" s="136"/>
      <c r="H35" s="98">
        <v>1.0</v>
      </c>
      <c r="I35" s="99"/>
      <c r="J35" s="99">
        <v>1.0</v>
      </c>
      <c r="K35" s="99">
        <v>1.0</v>
      </c>
      <c r="L35" s="102">
        <v>3.0</v>
      </c>
      <c r="M35" s="102">
        <v>1.0</v>
      </c>
      <c r="N35" s="159"/>
      <c r="O35" s="103">
        <v>2.0</v>
      </c>
      <c r="P35" s="156"/>
      <c r="Q35" s="103">
        <v>2.0</v>
      </c>
      <c r="R35" s="110">
        <f t="shared" ref="R35:T35" si="32">SUM(C35,F35,I35,L35,O35)</f>
        <v>8</v>
      </c>
      <c r="S35" s="110">
        <f t="shared" si="32"/>
        <v>2</v>
      </c>
      <c r="T35" s="110">
        <f t="shared" si="32"/>
        <v>5</v>
      </c>
      <c r="U35" s="154">
        <f t="shared" si="5"/>
        <v>100</v>
      </c>
      <c r="V35" s="154">
        <f t="shared" si="6"/>
        <v>100</v>
      </c>
      <c r="W35" s="155">
        <f t="shared" si="7"/>
        <v>100</v>
      </c>
    </row>
    <row r="36">
      <c r="A36" s="122">
        <v>28.0</v>
      </c>
      <c r="B36" s="123" t="s">
        <v>53</v>
      </c>
      <c r="C36" s="94">
        <v>2.0</v>
      </c>
      <c r="D36" s="157"/>
      <c r="E36" s="94">
        <v>1.0</v>
      </c>
      <c r="F36" s="98">
        <v>1.0</v>
      </c>
      <c r="G36" s="136"/>
      <c r="H36" s="98">
        <v>1.0</v>
      </c>
      <c r="I36" s="99"/>
      <c r="J36" s="99">
        <v>1.0</v>
      </c>
      <c r="K36" s="99">
        <v>1.0</v>
      </c>
      <c r="L36" s="102">
        <v>3.0</v>
      </c>
      <c r="M36" s="102">
        <v>1.0</v>
      </c>
      <c r="N36" s="159"/>
      <c r="O36" s="103">
        <v>2.0</v>
      </c>
      <c r="P36" s="156"/>
      <c r="Q36" s="103">
        <v>2.0</v>
      </c>
      <c r="R36" s="110">
        <f t="shared" ref="R36:T36" si="33">SUM(C36,F36,I36,L36,O36)</f>
        <v>8</v>
      </c>
      <c r="S36" s="110">
        <f t="shared" si="33"/>
        <v>2</v>
      </c>
      <c r="T36" s="110">
        <f t="shared" si="33"/>
        <v>5</v>
      </c>
      <c r="U36" s="154">
        <f t="shared" si="5"/>
        <v>100</v>
      </c>
      <c r="V36" s="154">
        <f t="shared" si="6"/>
        <v>100</v>
      </c>
      <c r="W36" s="155">
        <f t="shared" si="7"/>
        <v>100</v>
      </c>
    </row>
    <row r="37">
      <c r="A37" s="122">
        <v>29.0</v>
      </c>
      <c r="B37" s="123" t="s">
        <v>54</v>
      </c>
      <c r="C37" s="94">
        <v>2.0</v>
      </c>
      <c r="D37" s="157"/>
      <c r="E37" s="94">
        <v>1.0</v>
      </c>
      <c r="F37" s="98">
        <v>1.0</v>
      </c>
      <c r="G37" s="136"/>
      <c r="H37" s="98">
        <v>1.0</v>
      </c>
      <c r="I37" s="99"/>
      <c r="J37" s="99">
        <v>1.0</v>
      </c>
      <c r="K37" s="99">
        <v>1.0</v>
      </c>
      <c r="L37" s="102">
        <v>3.0</v>
      </c>
      <c r="M37" s="102">
        <v>1.0</v>
      </c>
      <c r="N37" s="159"/>
      <c r="O37" s="103">
        <v>2.0</v>
      </c>
      <c r="P37" s="156"/>
      <c r="Q37" s="103">
        <v>2.0</v>
      </c>
      <c r="R37" s="110">
        <f t="shared" ref="R37:T37" si="34">SUM(C37,F37,I37,L37,O37)</f>
        <v>8</v>
      </c>
      <c r="S37" s="110">
        <f t="shared" si="34"/>
        <v>2</v>
      </c>
      <c r="T37" s="110">
        <f t="shared" si="34"/>
        <v>5</v>
      </c>
      <c r="U37" s="154">
        <f t="shared" si="5"/>
        <v>100</v>
      </c>
      <c r="V37" s="154">
        <f t="shared" si="6"/>
        <v>100</v>
      </c>
      <c r="W37" s="155">
        <f t="shared" si="7"/>
        <v>100</v>
      </c>
    </row>
    <row r="38">
      <c r="A38" s="122">
        <v>30.0</v>
      </c>
      <c r="B38" s="123" t="s">
        <v>55</v>
      </c>
      <c r="C38" s="94">
        <v>2.0</v>
      </c>
      <c r="D38" s="157"/>
      <c r="E38" s="94">
        <v>1.0</v>
      </c>
      <c r="F38" s="98">
        <v>1.0</v>
      </c>
      <c r="G38" s="136"/>
      <c r="H38" s="98">
        <v>1.0</v>
      </c>
      <c r="I38" s="99"/>
      <c r="J38" s="99">
        <v>1.0</v>
      </c>
      <c r="K38" s="99">
        <v>1.0</v>
      </c>
      <c r="L38" s="102">
        <v>3.0</v>
      </c>
      <c r="M38" s="102">
        <v>1.0</v>
      </c>
      <c r="N38" s="159"/>
      <c r="O38" s="103">
        <v>2.0</v>
      </c>
      <c r="P38" s="156"/>
      <c r="Q38" s="103">
        <v>2.0</v>
      </c>
      <c r="R38" s="110">
        <f t="shared" ref="R38:T38" si="35">SUM(C38,F38,I38,L38,O38)</f>
        <v>8</v>
      </c>
      <c r="S38" s="110">
        <f t="shared" si="35"/>
        <v>2</v>
      </c>
      <c r="T38" s="110">
        <f t="shared" si="35"/>
        <v>5</v>
      </c>
      <c r="U38" s="154">
        <f t="shared" si="5"/>
        <v>100</v>
      </c>
      <c r="V38" s="154">
        <f t="shared" si="6"/>
        <v>100</v>
      </c>
      <c r="W38" s="155">
        <f t="shared" si="7"/>
        <v>100</v>
      </c>
    </row>
    <row r="39">
      <c r="A39" s="122">
        <v>31.0</v>
      </c>
      <c r="B39" s="123" t="s">
        <v>56</v>
      </c>
      <c r="C39" s="94">
        <v>2.0</v>
      </c>
      <c r="D39" s="157"/>
      <c r="E39" s="94">
        <v>1.0</v>
      </c>
      <c r="F39" s="98">
        <v>1.0</v>
      </c>
      <c r="G39" s="136"/>
      <c r="H39" s="98">
        <v>1.0</v>
      </c>
      <c r="I39" s="99"/>
      <c r="J39" s="99">
        <v>1.0</v>
      </c>
      <c r="K39" s="99">
        <v>1.0</v>
      </c>
      <c r="L39" s="102">
        <v>3.0</v>
      </c>
      <c r="M39" s="102">
        <v>1.0</v>
      </c>
      <c r="N39" s="159"/>
      <c r="O39" s="103">
        <v>2.0</v>
      </c>
      <c r="P39" s="156"/>
      <c r="Q39" s="103">
        <v>2.0</v>
      </c>
      <c r="R39" s="110">
        <f t="shared" ref="R39:T39" si="36">SUM(C39,F39,I39,L39,O39)</f>
        <v>8</v>
      </c>
      <c r="S39" s="110">
        <f t="shared" si="36"/>
        <v>2</v>
      </c>
      <c r="T39" s="110">
        <f t="shared" si="36"/>
        <v>5</v>
      </c>
      <c r="U39" s="154">
        <f t="shared" si="5"/>
        <v>100</v>
      </c>
      <c r="V39" s="154">
        <f t="shared" si="6"/>
        <v>100</v>
      </c>
      <c r="W39" s="155">
        <f t="shared" si="7"/>
        <v>100</v>
      </c>
    </row>
    <row r="40">
      <c r="A40" s="122">
        <v>32.0</v>
      </c>
      <c r="B40" s="123" t="s">
        <v>57</v>
      </c>
      <c r="C40" s="94">
        <v>2.0</v>
      </c>
      <c r="D40" s="157"/>
      <c r="E40" s="94">
        <v>1.0</v>
      </c>
      <c r="F40" s="98">
        <v>1.0</v>
      </c>
      <c r="G40" s="136"/>
      <c r="H40" s="98">
        <v>1.0</v>
      </c>
      <c r="I40" s="197"/>
      <c r="J40" s="99">
        <v>1.0</v>
      </c>
      <c r="K40" s="99">
        <v>1.0</v>
      </c>
      <c r="L40" s="102">
        <v>3.0</v>
      </c>
      <c r="M40" s="102">
        <v>1.0</v>
      </c>
      <c r="N40" s="159"/>
      <c r="O40" s="103">
        <v>2.0</v>
      </c>
      <c r="P40" s="156"/>
      <c r="Q40" s="103">
        <v>2.0</v>
      </c>
      <c r="R40" s="110">
        <f t="shared" ref="R40:T40" si="37">SUM(C40,F40,I40,L40,O40)</f>
        <v>8</v>
      </c>
      <c r="S40" s="110">
        <f t="shared" si="37"/>
        <v>2</v>
      </c>
      <c r="T40" s="110">
        <f t="shared" si="37"/>
        <v>5</v>
      </c>
      <c r="U40" s="154">
        <f t="shared" si="5"/>
        <v>100</v>
      </c>
      <c r="V40" s="154">
        <f t="shared" si="6"/>
        <v>100</v>
      </c>
      <c r="W40" s="155">
        <f t="shared" si="7"/>
        <v>100</v>
      </c>
    </row>
    <row r="41">
      <c r="A41" s="122">
        <v>33.0</v>
      </c>
      <c r="B41" s="167" t="s">
        <v>58</v>
      </c>
      <c r="C41" s="94">
        <v>2.0</v>
      </c>
      <c r="D41" s="157"/>
      <c r="E41" s="94">
        <v>1.0</v>
      </c>
      <c r="F41" s="98">
        <v>1.0</v>
      </c>
      <c r="G41" s="136"/>
      <c r="H41" s="98">
        <v>1.0</v>
      </c>
      <c r="I41" s="197"/>
      <c r="J41" s="99">
        <v>1.0</v>
      </c>
      <c r="K41" s="99">
        <v>1.0</v>
      </c>
      <c r="L41" s="102">
        <v>3.0</v>
      </c>
      <c r="M41" s="102">
        <v>1.0</v>
      </c>
      <c r="N41" s="159"/>
      <c r="O41" s="103">
        <v>2.0</v>
      </c>
      <c r="P41" s="156"/>
      <c r="Q41" s="103">
        <v>2.0</v>
      </c>
      <c r="R41" s="110">
        <f t="shared" ref="R41:T41" si="38">SUM(C41,F41,I41,L41,O41)</f>
        <v>8</v>
      </c>
      <c r="S41" s="110">
        <f t="shared" si="38"/>
        <v>2</v>
      </c>
      <c r="T41" s="110">
        <f t="shared" si="38"/>
        <v>5</v>
      </c>
      <c r="U41" s="154">
        <f t="shared" si="5"/>
        <v>100</v>
      </c>
      <c r="V41" s="154">
        <f t="shared" si="6"/>
        <v>100</v>
      </c>
      <c r="W41" s="155">
        <f t="shared" si="7"/>
        <v>100</v>
      </c>
    </row>
    <row r="42">
      <c r="A42" s="122">
        <v>34.0</v>
      </c>
      <c r="B42" s="123" t="s">
        <v>59</v>
      </c>
      <c r="C42" s="94">
        <v>2.0</v>
      </c>
      <c r="D42" s="157"/>
      <c r="E42" s="94">
        <v>1.0</v>
      </c>
      <c r="F42" s="98">
        <v>1.0</v>
      </c>
      <c r="G42" s="136"/>
      <c r="H42" s="98">
        <v>1.0</v>
      </c>
      <c r="I42" s="197"/>
      <c r="J42" s="99">
        <v>1.0</v>
      </c>
      <c r="K42" s="99">
        <v>1.0</v>
      </c>
      <c r="L42" s="102">
        <v>3.0</v>
      </c>
      <c r="M42" s="102">
        <v>1.0</v>
      </c>
      <c r="N42" s="159"/>
      <c r="O42" s="103">
        <v>2.0</v>
      </c>
      <c r="P42" s="156"/>
      <c r="Q42" s="103">
        <v>2.0</v>
      </c>
      <c r="R42" s="110">
        <f t="shared" ref="R42:T42" si="39">SUM(C42,F42,I42,L42,O42)</f>
        <v>8</v>
      </c>
      <c r="S42" s="110">
        <f t="shared" si="39"/>
        <v>2</v>
      </c>
      <c r="T42" s="110">
        <f t="shared" si="39"/>
        <v>5</v>
      </c>
      <c r="U42" s="154">
        <f t="shared" si="5"/>
        <v>100</v>
      </c>
      <c r="V42" s="154">
        <f t="shared" si="6"/>
        <v>100</v>
      </c>
      <c r="W42" s="155">
        <f t="shared" si="7"/>
        <v>100</v>
      </c>
    </row>
    <row r="43">
      <c r="A43" s="122">
        <v>35.0</v>
      </c>
      <c r="B43" s="123" t="s">
        <v>60</v>
      </c>
      <c r="C43" s="94">
        <v>2.0</v>
      </c>
      <c r="D43" s="157"/>
      <c r="E43" s="94">
        <v>1.0</v>
      </c>
      <c r="F43" s="98">
        <v>1.0</v>
      </c>
      <c r="G43" s="136"/>
      <c r="H43" s="98">
        <v>1.0</v>
      </c>
      <c r="I43" s="197"/>
      <c r="J43" s="99">
        <v>1.0</v>
      </c>
      <c r="K43" s="99">
        <v>1.0</v>
      </c>
      <c r="L43" s="102">
        <v>3.0</v>
      </c>
      <c r="M43" s="102">
        <v>1.0</v>
      </c>
      <c r="N43" s="159"/>
      <c r="O43" s="103">
        <v>2.0</v>
      </c>
      <c r="P43" s="156"/>
      <c r="Q43" s="103">
        <v>2.0</v>
      </c>
      <c r="R43" s="110">
        <f t="shared" ref="R43:T43" si="40">SUM(C43,F43,I43,L43,O43)</f>
        <v>8</v>
      </c>
      <c r="S43" s="110">
        <f t="shared" si="40"/>
        <v>2</v>
      </c>
      <c r="T43" s="110">
        <f t="shared" si="40"/>
        <v>5</v>
      </c>
      <c r="U43" s="154">
        <f t="shared" si="5"/>
        <v>100</v>
      </c>
      <c r="V43" s="154">
        <f t="shared" si="6"/>
        <v>100</v>
      </c>
      <c r="W43" s="155">
        <f t="shared" si="7"/>
        <v>100</v>
      </c>
    </row>
    <row r="44">
      <c r="A44" s="122">
        <v>36.0</v>
      </c>
      <c r="B44" s="123" t="s">
        <v>61</v>
      </c>
      <c r="C44" s="94">
        <v>2.0</v>
      </c>
      <c r="D44" s="157"/>
      <c r="E44" s="94">
        <v>1.0</v>
      </c>
      <c r="F44" s="98">
        <v>1.0</v>
      </c>
      <c r="G44" s="136"/>
      <c r="H44" s="98">
        <v>1.0</v>
      </c>
      <c r="I44" s="197"/>
      <c r="J44" s="99">
        <v>1.0</v>
      </c>
      <c r="K44" s="99">
        <v>1.0</v>
      </c>
      <c r="L44" s="102">
        <v>3.0</v>
      </c>
      <c r="M44" s="102">
        <v>1.0</v>
      </c>
      <c r="N44" s="159"/>
      <c r="O44" s="103">
        <v>2.0</v>
      </c>
      <c r="P44" s="156"/>
      <c r="Q44" s="103">
        <v>2.0</v>
      </c>
      <c r="R44" s="110">
        <f t="shared" ref="R44:T44" si="41">SUM(C44,F44,I44,L44,O44)</f>
        <v>8</v>
      </c>
      <c r="S44" s="110">
        <f t="shared" si="41"/>
        <v>2</v>
      </c>
      <c r="T44" s="110">
        <f t="shared" si="41"/>
        <v>5</v>
      </c>
      <c r="U44" s="154">
        <f t="shared" si="5"/>
        <v>100</v>
      </c>
      <c r="V44" s="154">
        <f t="shared" si="6"/>
        <v>100</v>
      </c>
      <c r="W44" s="155">
        <f t="shared" si="7"/>
        <v>100</v>
      </c>
    </row>
    <row r="45">
      <c r="A45" s="122">
        <v>37.0</v>
      </c>
      <c r="B45" s="123" t="s">
        <v>62</v>
      </c>
      <c r="C45" s="94">
        <v>2.0</v>
      </c>
      <c r="D45" s="157"/>
      <c r="E45" s="94">
        <v>1.0</v>
      </c>
      <c r="F45" s="98">
        <v>1.0</v>
      </c>
      <c r="G45" s="136"/>
      <c r="H45" s="98">
        <v>1.0</v>
      </c>
      <c r="I45" s="197"/>
      <c r="J45" s="99">
        <v>1.0</v>
      </c>
      <c r="K45" s="99">
        <v>1.0</v>
      </c>
      <c r="L45" s="102">
        <v>3.0</v>
      </c>
      <c r="M45" s="102">
        <v>1.0</v>
      </c>
      <c r="N45" s="159"/>
      <c r="O45" s="103">
        <v>2.0</v>
      </c>
      <c r="P45" s="156"/>
      <c r="Q45" s="103">
        <v>2.0</v>
      </c>
      <c r="R45" s="110">
        <f t="shared" ref="R45:T45" si="42">SUM(C45,F45,I45,L45,O45)</f>
        <v>8</v>
      </c>
      <c r="S45" s="110">
        <f t="shared" si="42"/>
        <v>2</v>
      </c>
      <c r="T45" s="110">
        <f t="shared" si="42"/>
        <v>5</v>
      </c>
      <c r="U45" s="154">
        <f t="shared" si="5"/>
        <v>100</v>
      </c>
      <c r="V45" s="154">
        <f t="shared" si="6"/>
        <v>100</v>
      </c>
      <c r="W45" s="155">
        <f t="shared" si="7"/>
        <v>100</v>
      </c>
    </row>
    <row r="46">
      <c r="A46" s="122">
        <v>38.0</v>
      </c>
      <c r="B46" s="123" t="s">
        <v>63</v>
      </c>
      <c r="C46" s="94">
        <v>2.0</v>
      </c>
      <c r="D46" s="157"/>
      <c r="E46" s="94">
        <v>1.0</v>
      </c>
      <c r="F46" s="98">
        <v>1.0</v>
      </c>
      <c r="G46" s="136"/>
      <c r="H46" s="98">
        <v>1.0</v>
      </c>
      <c r="I46" s="197"/>
      <c r="J46" s="99">
        <v>1.0</v>
      </c>
      <c r="K46" s="99">
        <v>1.0</v>
      </c>
      <c r="L46" s="102">
        <v>3.0</v>
      </c>
      <c r="M46" s="102">
        <v>1.0</v>
      </c>
      <c r="N46" s="159"/>
      <c r="O46" s="103">
        <v>2.0</v>
      </c>
      <c r="P46" s="156"/>
      <c r="Q46" s="103">
        <v>2.0</v>
      </c>
      <c r="R46" s="110">
        <f t="shared" ref="R46:T46" si="43">SUM(C46,F46,I46,L46,O46)</f>
        <v>8</v>
      </c>
      <c r="S46" s="110">
        <f t="shared" si="43"/>
        <v>2</v>
      </c>
      <c r="T46" s="110">
        <f t="shared" si="43"/>
        <v>5</v>
      </c>
      <c r="U46" s="154">
        <f t="shared" si="5"/>
        <v>100</v>
      </c>
      <c r="V46" s="154">
        <f t="shared" si="6"/>
        <v>100</v>
      </c>
      <c r="W46" s="155">
        <f t="shared" si="7"/>
        <v>100</v>
      </c>
    </row>
    <row r="47">
      <c r="A47" s="122">
        <v>39.0</v>
      </c>
      <c r="B47" s="123" t="s">
        <v>64</v>
      </c>
      <c r="C47" s="94">
        <v>2.0</v>
      </c>
      <c r="D47" s="157"/>
      <c r="E47" s="94">
        <v>1.0</v>
      </c>
      <c r="F47" s="98">
        <v>1.0</v>
      </c>
      <c r="G47" s="136"/>
      <c r="H47" s="98">
        <v>1.0</v>
      </c>
      <c r="I47" s="197"/>
      <c r="J47" s="99">
        <v>1.0</v>
      </c>
      <c r="K47" s="99">
        <v>1.0</v>
      </c>
      <c r="L47" s="102">
        <v>3.0</v>
      </c>
      <c r="M47" s="102">
        <v>1.0</v>
      </c>
      <c r="N47" s="159"/>
      <c r="O47" s="103">
        <v>2.0</v>
      </c>
      <c r="P47" s="156"/>
      <c r="Q47" s="103">
        <v>2.0</v>
      </c>
      <c r="R47" s="110">
        <f t="shared" ref="R47:T47" si="44">SUM(C47,F47,I47,L47,O47)</f>
        <v>8</v>
      </c>
      <c r="S47" s="110">
        <f t="shared" si="44"/>
        <v>2</v>
      </c>
      <c r="T47" s="110">
        <f t="shared" si="44"/>
        <v>5</v>
      </c>
      <c r="U47" s="154">
        <f t="shared" si="5"/>
        <v>100</v>
      </c>
      <c r="V47" s="154">
        <f t="shared" si="6"/>
        <v>100</v>
      </c>
      <c r="W47" s="155">
        <f t="shared" si="7"/>
        <v>100</v>
      </c>
    </row>
    <row r="48">
      <c r="A48" s="122">
        <v>40.0</v>
      </c>
      <c r="B48" s="123" t="s">
        <v>65</v>
      </c>
      <c r="C48" s="94">
        <v>2.0</v>
      </c>
      <c r="D48" s="157"/>
      <c r="E48" s="94">
        <v>1.0</v>
      </c>
      <c r="F48" s="98">
        <v>1.0</v>
      </c>
      <c r="G48" s="136"/>
      <c r="H48" s="98">
        <v>1.0</v>
      </c>
      <c r="I48" s="197"/>
      <c r="J48" s="99">
        <v>1.0</v>
      </c>
      <c r="K48" s="99">
        <v>1.0</v>
      </c>
      <c r="L48" s="102">
        <v>3.0</v>
      </c>
      <c r="M48" s="102">
        <v>1.0</v>
      </c>
      <c r="N48" s="159"/>
      <c r="O48" s="103">
        <v>2.0</v>
      </c>
      <c r="P48" s="156"/>
      <c r="Q48" s="103">
        <v>2.0</v>
      </c>
      <c r="R48" s="110">
        <f t="shared" ref="R48:T48" si="45">SUM(C48,F48,I48,L48,O48)</f>
        <v>8</v>
      </c>
      <c r="S48" s="110">
        <f t="shared" si="45"/>
        <v>2</v>
      </c>
      <c r="T48" s="110">
        <f t="shared" si="45"/>
        <v>5</v>
      </c>
      <c r="U48" s="154">
        <f t="shared" si="5"/>
        <v>100</v>
      </c>
      <c r="V48" s="154">
        <f t="shared" si="6"/>
        <v>100</v>
      </c>
      <c r="W48" s="155">
        <f t="shared" si="7"/>
        <v>100</v>
      </c>
    </row>
    <row r="49">
      <c r="A49" s="122">
        <v>41.0</v>
      </c>
      <c r="B49" s="123" t="s">
        <v>66</v>
      </c>
      <c r="C49" s="94">
        <v>2.0</v>
      </c>
      <c r="D49" s="157"/>
      <c r="E49" s="94">
        <v>1.0</v>
      </c>
      <c r="F49" s="98">
        <v>1.0</v>
      </c>
      <c r="G49" s="136"/>
      <c r="H49" s="98">
        <v>1.0</v>
      </c>
      <c r="I49" s="197"/>
      <c r="J49" s="99">
        <v>1.0</v>
      </c>
      <c r="K49" s="99">
        <v>1.0</v>
      </c>
      <c r="L49" s="102">
        <v>3.0</v>
      </c>
      <c r="M49" s="102">
        <v>1.0</v>
      </c>
      <c r="N49" s="159"/>
      <c r="O49" s="103">
        <v>2.0</v>
      </c>
      <c r="P49" s="156"/>
      <c r="Q49" s="103">
        <v>2.0</v>
      </c>
      <c r="R49" s="110">
        <f t="shared" ref="R49:T49" si="46">SUM(C49,F49,I49,L49,O49)</f>
        <v>8</v>
      </c>
      <c r="S49" s="110">
        <f t="shared" si="46"/>
        <v>2</v>
      </c>
      <c r="T49" s="110">
        <f t="shared" si="46"/>
        <v>5</v>
      </c>
      <c r="U49" s="154">
        <f t="shared" si="5"/>
        <v>100</v>
      </c>
      <c r="V49" s="154">
        <f t="shared" si="6"/>
        <v>100</v>
      </c>
      <c r="W49" s="155">
        <f t="shared" si="7"/>
        <v>100</v>
      </c>
    </row>
    <row r="50">
      <c r="A50" s="122">
        <v>42.0</v>
      </c>
      <c r="B50" s="123" t="s">
        <v>67</v>
      </c>
      <c r="C50" s="94">
        <v>2.0</v>
      </c>
      <c r="D50" s="157"/>
      <c r="E50" s="94">
        <v>1.0</v>
      </c>
      <c r="F50" s="98">
        <v>1.0</v>
      </c>
      <c r="G50" s="136"/>
      <c r="H50" s="98">
        <v>1.0</v>
      </c>
      <c r="I50" s="197"/>
      <c r="J50" s="99">
        <v>1.0</v>
      </c>
      <c r="K50" s="99">
        <v>1.0</v>
      </c>
      <c r="L50" s="102">
        <v>3.0</v>
      </c>
      <c r="M50" s="102">
        <v>1.0</v>
      </c>
      <c r="N50" s="159"/>
      <c r="O50" s="103">
        <v>2.0</v>
      </c>
      <c r="P50" s="156"/>
      <c r="Q50" s="103">
        <v>2.0</v>
      </c>
      <c r="R50" s="110">
        <f t="shared" ref="R50:T50" si="47">SUM(C50,F50,I50,L50,O50)</f>
        <v>8</v>
      </c>
      <c r="S50" s="110">
        <f t="shared" si="47"/>
        <v>2</v>
      </c>
      <c r="T50" s="110">
        <f t="shared" si="47"/>
        <v>5</v>
      </c>
      <c r="U50" s="154">
        <f t="shared" si="5"/>
        <v>100</v>
      </c>
      <c r="V50" s="154">
        <f t="shared" si="6"/>
        <v>100</v>
      </c>
      <c r="W50" s="155">
        <f t="shared" si="7"/>
        <v>100</v>
      </c>
    </row>
    <row r="51">
      <c r="A51" s="122">
        <v>43.0</v>
      </c>
      <c r="B51" s="123" t="s">
        <v>68</v>
      </c>
      <c r="C51" s="94">
        <v>2.0</v>
      </c>
      <c r="D51" s="157"/>
      <c r="E51" s="94">
        <v>1.0</v>
      </c>
      <c r="F51" s="98">
        <v>1.0</v>
      </c>
      <c r="G51" s="136"/>
      <c r="H51" s="98">
        <v>1.0</v>
      </c>
      <c r="I51" s="197"/>
      <c r="J51" s="99">
        <v>1.0</v>
      </c>
      <c r="K51" s="99">
        <v>1.0</v>
      </c>
      <c r="L51" s="102">
        <v>3.0</v>
      </c>
      <c r="M51" s="102">
        <v>1.0</v>
      </c>
      <c r="N51" s="159"/>
      <c r="O51" s="103">
        <v>2.0</v>
      </c>
      <c r="P51" s="156"/>
      <c r="Q51" s="103">
        <v>2.0</v>
      </c>
      <c r="R51" s="110">
        <f t="shared" ref="R51:T51" si="48">SUM(C51,F51,I51,L51,O51)</f>
        <v>8</v>
      </c>
      <c r="S51" s="110">
        <f t="shared" si="48"/>
        <v>2</v>
      </c>
      <c r="T51" s="110">
        <f t="shared" si="48"/>
        <v>5</v>
      </c>
      <c r="U51" s="154">
        <f t="shared" si="5"/>
        <v>100</v>
      </c>
      <c r="V51" s="154">
        <f t="shared" si="6"/>
        <v>100</v>
      </c>
      <c r="W51" s="155">
        <f t="shared" si="7"/>
        <v>100</v>
      </c>
    </row>
    <row r="52">
      <c r="A52" s="122">
        <v>44.0</v>
      </c>
      <c r="B52" s="123" t="s">
        <v>69</v>
      </c>
      <c r="C52" s="94">
        <v>2.0</v>
      </c>
      <c r="D52" s="157"/>
      <c r="E52" s="94">
        <v>1.0</v>
      </c>
      <c r="F52" s="98">
        <v>1.0</v>
      </c>
      <c r="G52" s="136"/>
      <c r="H52" s="98">
        <v>1.0</v>
      </c>
      <c r="I52" s="197"/>
      <c r="J52" s="99">
        <v>1.0</v>
      </c>
      <c r="K52" s="99">
        <v>1.0</v>
      </c>
      <c r="L52" s="102">
        <v>3.0</v>
      </c>
      <c r="M52" s="102">
        <v>1.0</v>
      </c>
      <c r="N52" s="159"/>
      <c r="O52" s="103">
        <v>2.0</v>
      </c>
      <c r="P52" s="156"/>
      <c r="Q52" s="103">
        <v>2.0</v>
      </c>
      <c r="R52" s="110">
        <f t="shared" ref="R52:T52" si="49">SUM(C52,F52,I52,L52,O52)</f>
        <v>8</v>
      </c>
      <c r="S52" s="110">
        <f t="shared" si="49"/>
        <v>2</v>
      </c>
      <c r="T52" s="110">
        <f t="shared" si="49"/>
        <v>5</v>
      </c>
      <c r="U52" s="154">
        <f t="shared" si="5"/>
        <v>100</v>
      </c>
      <c r="V52" s="154">
        <f t="shared" si="6"/>
        <v>100</v>
      </c>
      <c r="W52" s="155">
        <f t="shared" si="7"/>
        <v>100</v>
      </c>
    </row>
    <row r="53">
      <c r="A53" s="122">
        <v>45.0</v>
      </c>
      <c r="B53" s="123" t="s">
        <v>70</v>
      </c>
      <c r="C53" s="94">
        <v>2.0</v>
      </c>
      <c r="D53" s="157"/>
      <c r="E53" s="94">
        <v>1.0</v>
      </c>
      <c r="F53" s="98">
        <v>1.0</v>
      </c>
      <c r="G53" s="136"/>
      <c r="H53" s="98">
        <v>1.0</v>
      </c>
      <c r="I53" s="197"/>
      <c r="J53" s="99">
        <v>1.0</v>
      </c>
      <c r="K53" s="99">
        <v>1.0</v>
      </c>
      <c r="L53" s="102">
        <v>3.0</v>
      </c>
      <c r="M53" s="102">
        <v>1.0</v>
      </c>
      <c r="N53" s="159"/>
      <c r="O53" s="103">
        <v>2.0</v>
      </c>
      <c r="P53" s="156"/>
      <c r="Q53" s="103">
        <v>2.0</v>
      </c>
      <c r="R53" s="110">
        <f t="shared" ref="R53:T53" si="50">SUM(C53,F53,I53,L53,O53)</f>
        <v>8</v>
      </c>
      <c r="S53" s="110">
        <f t="shared" si="50"/>
        <v>2</v>
      </c>
      <c r="T53" s="110">
        <f t="shared" si="50"/>
        <v>5</v>
      </c>
      <c r="U53" s="154">
        <f t="shared" si="5"/>
        <v>100</v>
      </c>
      <c r="V53" s="154">
        <f t="shared" si="6"/>
        <v>100</v>
      </c>
      <c r="W53" s="155">
        <f t="shared" si="7"/>
        <v>100</v>
      </c>
    </row>
    <row r="54" ht="31.5" customHeight="1">
      <c r="A54" s="168"/>
      <c r="B54" s="169"/>
      <c r="C54" s="170">
        <v>2.0</v>
      </c>
      <c r="D54" s="171"/>
      <c r="E54" s="170">
        <v>1.0</v>
      </c>
      <c r="F54" s="170">
        <v>1.0</v>
      </c>
      <c r="G54" s="171"/>
      <c r="H54" s="170">
        <v>1.0</v>
      </c>
      <c r="I54" s="170">
        <v>0.0</v>
      </c>
      <c r="J54" s="172">
        <v>1.0</v>
      </c>
      <c r="K54" s="170">
        <v>1.0</v>
      </c>
      <c r="L54" s="170">
        <v>3.0</v>
      </c>
      <c r="M54" s="170">
        <v>1.0</v>
      </c>
      <c r="N54" s="170">
        <v>0.0</v>
      </c>
      <c r="O54" s="170">
        <v>2.0</v>
      </c>
      <c r="P54" s="171"/>
      <c r="Q54" s="170">
        <v>2.0</v>
      </c>
      <c r="R54" s="170">
        <f t="shared" ref="R54:R99" si="51">SUM(C54,F54,I54,L54,O54)</f>
        <v>8</v>
      </c>
      <c r="S54" s="170">
        <f>SUM(D54+G54+J54+M54+P54)</f>
        <v>2</v>
      </c>
      <c r="T54" s="170">
        <f>SUM(E54,H54,K54,N54,Q54)</f>
        <v>5</v>
      </c>
      <c r="U54" s="171"/>
      <c r="V54" s="171"/>
      <c r="W54" s="171"/>
    </row>
    <row r="55">
      <c r="A55" s="122">
        <v>46.0</v>
      </c>
      <c r="B55" s="123" t="s">
        <v>71</v>
      </c>
      <c r="C55" s="94">
        <v>2.0</v>
      </c>
      <c r="D55" s="157"/>
      <c r="E55" s="94">
        <v>1.0</v>
      </c>
      <c r="F55" s="98">
        <v>1.0</v>
      </c>
      <c r="G55" s="136"/>
      <c r="H55" s="98">
        <v>1.0</v>
      </c>
      <c r="I55" s="197"/>
      <c r="J55" s="99">
        <v>1.0</v>
      </c>
      <c r="K55" s="99">
        <v>1.0</v>
      </c>
      <c r="L55" s="102">
        <v>3.0</v>
      </c>
      <c r="M55" s="102">
        <v>1.0</v>
      </c>
      <c r="N55" s="159"/>
      <c r="O55" s="103">
        <v>2.0</v>
      </c>
      <c r="P55" s="156"/>
      <c r="Q55" s="103">
        <v>2.0</v>
      </c>
      <c r="R55" s="110">
        <f t="shared" si="51"/>
        <v>8</v>
      </c>
      <c r="S55" s="110">
        <f t="shared" ref="S55:T55" si="52">SUM(D55,G55,J55,M55,P55)</f>
        <v>2</v>
      </c>
      <c r="T55" s="110">
        <f t="shared" si="52"/>
        <v>5</v>
      </c>
      <c r="U55" s="207">
        <f t="shared" ref="U55:U99" si="54">(R55*100)/$R$54</f>
        <v>100</v>
      </c>
      <c r="V55" s="208">
        <f t="shared" ref="V55:V99" si="55">(S55*100/$S$54)</f>
        <v>100</v>
      </c>
      <c r="W55" s="207">
        <f t="shared" ref="W55:W99" si="56">(T53*100/$T$54)</f>
        <v>100</v>
      </c>
    </row>
    <row r="56">
      <c r="A56" s="122">
        <v>47.0</v>
      </c>
      <c r="B56" s="123" t="s">
        <v>72</v>
      </c>
      <c r="C56" s="94">
        <v>2.0</v>
      </c>
      <c r="D56" s="157"/>
      <c r="E56" s="94">
        <v>1.0</v>
      </c>
      <c r="F56" s="98">
        <v>1.0</v>
      </c>
      <c r="G56" s="136"/>
      <c r="H56" s="98">
        <v>1.0</v>
      </c>
      <c r="I56" s="197"/>
      <c r="J56" s="99">
        <v>1.0</v>
      </c>
      <c r="K56" s="99">
        <v>1.0</v>
      </c>
      <c r="L56" s="102">
        <v>3.0</v>
      </c>
      <c r="M56" s="102">
        <v>1.0</v>
      </c>
      <c r="N56" s="159"/>
      <c r="O56" s="103">
        <v>2.0</v>
      </c>
      <c r="P56" s="156"/>
      <c r="Q56" s="103">
        <v>2.0</v>
      </c>
      <c r="R56" s="110">
        <f t="shared" si="51"/>
        <v>8</v>
      </c>
      <c r="S56" s="110">
        <f t="shared" ref="S56:T56" si="53">SUM(D56,G56,J56,M56,P56)</f>
        <v>2</v>
      </c>
      <c r="T56" s="110">
        <f t="shared" si="53"/>
        <v>5</v>
      </c>
      <c r="U56" s="207">
        <f t="shared" si="54"/>
        <v>100</v>
      </c>
      <c r="V56" s="208">
        <f t="shared" si="55"/>
        <v>100</v>
      </c>
      <c r="W56" s="207">
        <f t="shared" si="56"/>
        <v>100</v>
      </c>
    </row>
    <row r="57">
      <c r="A57" s="122">
        <v>48.0</v>
      </c>
      <c r="B57" s="123" t="s">
        <v>73</v>
      </c>
      <c r="C57" s="94">
        <v>2.0</v>
      </c>
      <c r="D57" s="157"/>
      <c r="E57" s="94">
        <v>1.0</v>
      </c>
      <c r="F57" s="98">
        <v>1.0</v>
      </c>
      <c r="G57" s="136"/>
      <c r="H57" s="98">
        <v>1.0</v>
      </c>
      <c r="I57" s="197"/>
      <c r="J57" s="99">
        <v>1.0</v>
      </c>
      <c r="K57" s="99">
        <v>1.0</v>
      </c>
      <c r="L57" s="102">
        <v>3.0</v>
      </c>
      <c r="M57" s="102">
        <v>1.0</v>
      </c>
      <c r="N57" s="159"/>
      <c r="O57" s="103">
        <v>2.0</v>
      </c>
      <c r="P57" s="156"/>
      <c r="Q57" s="103">
        <v>2.0</v>
      </c>
      <c r="R57" s="110">
        <f t="shared" si="51"/>
        <v>8</v>
      </c>
      <c r="S57" s="110">
        <f t="shared" ref="S57:T57" si="57">SUM(D57,G57,J57,M57,P57)</f>
        <v>2</v>
      </c>
      <c r="T57" s="110">
        <f t="shared" si="57"/>
        <v>5</v>
      </c>
      <c r="U57" s="207">
        <f t="shared" si="54"/>
        <v>100</v>
      </c>
      <c r="V57" s="208">
        <f t="shared" si="55"/>
        <v>100</v>
      </c>
      <c r="W57" s="207">
        <f t="shared" si="56"/>
        <v>100</v>
      </c>
    </row>
    <row r="58">
      <c r="A58" s="122">
        <v>49.0</v>
      </c>
      <c r="B58" s="123" t="s">
        <v>74</v>
      </c>
      <c r="C58" s="94">
        <v>2.0</v>
      </c>
      <c r="D58" s="157"/>
      <c r="E58" s="94">
        <v>1.0</v>
      </c>
      <c r="F58" s="98">
        <v>1.0</v>
      </c>
      <c r="G58" s="136"/>
      <c r="H58" s="98">
        <v>1.0</v>
      </c>
      <c r="I58" s="197"/>
      <c r="J58" s="99">
        <v>1.0</v>
      </c>
      <c r="K58" s="99">
        <v>1.0</v>
      </c>
      <c r="L58" s="102">
        <v>3.0</v>
      </c>
      <c r="M58" s="102">
        <v>1.0</v>
      </c>
      <c r="N58" s="159"/>
      <c r="O58" s="103">
        <v>2.0</v>
      </c>
      <c r="P58" s="156"/>
      <c r="Q58" s="103">
        <v>2.0</v>
      </c>
      <c r="R58" s="110">
        <f t="shared" si="51"/>
        <v>8</v>
      </c>
      <c r="S58" s="110">
        <f t="shared" ref="S58:T58" si="58">SUM(D58,G58,J58,M58,P58)</f>
        <v>2</v>
      </c>
      <c r="T58" s="110">
        <f t="shared" si="58"/>
        <v>5</v>
      </c>
      <c r="U58" s="207">
        <f t="shared" si="54"/>
        <v>100</v>
      </c>
      <c r="V58" s="208">
        <f t="shared" si="55"/>
        <v>100</v>
      </c>
      <c r="W58" s="207">
        <f t="shared" si="56"/>
        <v>100</v>
      </c>
    </row>
    <row r="59">
      <c r="A59" s="122">
        <v>50.0</v>
      </c>
      <c r="B59" s="123" t="s">
        <v>75</v>
      </c>
      <c r="C59" s="94">
        <v>2.0</v>
      </c>
      <c r="D59" s="157"/>
      <c r="E59" s="94">
        <v>1.0</v>
      </c>
      <c r="F59" s="98">
        <v>0.0</v>
      </c>
      <c r="G59" s="136"/>
      <c r="H59" s="98">
        <v>1.0</v>
      </c>
      <c r="I59" s="197"/>
      <c r="J59" s="99">
        <v>1.0</v>
      </c>
      <c r="K59" s="99">
        <v>1.0</v>
      </c>
      <c r="L59" s="102">
        <v>3.0</v>
      </c>
      <c r="M59" s="102">
        <v>1.0</v>
      </c>
      <c r="N59" s="159"/>
      <c r="O59" s="103">
        <v>2.0</v>
      </c>
      <c r="P59" s="156"/>
      <c r="Q59" s="103">
        <v>2.0</v>
      </c>
      <c r="R59" s="110">
        <f t="shared" si="51"/>
        <v>7</v>
      </c>
      <c r="S59" s="110">
        <f t="shared" ref="S59:T59" si="59">SUM(D59,G59,J59,M59,P59)</f>
        <v>2</v>
      </c>
      <c r="T59" s="110">
        <f t="shared" si="59"/>
        <v>5</v>
      </c>
      <c r="U59" s="207">
        <f t="shared" si="54"/>
        <v>87.5</v>
      </c>
      <c r="V59" s="208">
        <f t="shared" si="55"/>
        <v>100</v>
      </c>
      <c r="W59" s="207">
        <f t="shared" si="56"/>
        <v>100</v>
      </c>
    </row>
    <row r="60">
      <c r="A60" s="122">
        <v>51.0</v>
      </c>
      <c r="B60" s="123" t="s">
        <v>76</v>
      </c>
      <c r="C60" s="94">
        <v>2.0</v>
      </c>
      <c r="D60" s="157"/>
      <c r="E60" s="94">
        <v>1.0</v>
      </c>
      <c r="F60" s="98">
        <v>1.0</v>
      </c>
      <c r="G60" s="136"/>
      <c r="H60" s="98">
        <v>1.0</v>
      </c>
      <c r="I60" s="197"/>
      <c r="J60" s="99">
        <v>1.0</v>
      </c>
      <c r="K60" s="99">
        <v>1.0</v>
      </c>
      <c r="L60" s="102">
        <v>3.0</v>
      </c>
      <c r="M60" s="102">
        <v>1.0</v>
      </c>
      <c r="N60" s="159"/>
      <c r="O60" s="103">
        <v>2.0</v>
      </c>
      <c r="P60" s="156"/>
      <c r="Q60" s="103">
        <v>2.0</v>
      </c>
      <c r="R60" s="110">
        <f t="shared" si="51"/>
        <v>8</v>
      </c>
      <c r="S60" s="110">
        <f t="shared" ref="S60:T60" si="60">SUM(D60,G60,J60,M60,P60)</f>
        <v>2</v>
      </c>
      <c r="T60" s="110">
        <f t="shared" si="60"/>
        <v>5</v>
      </c>
      <c r="U60" s="207">
        <f t="shared" si="54"/>
        <v>100</v>
      </c>
      <c r="V60" s="208">
        <f t="shared" si="55"/>
        <v>100</v>
      </c>
      <c r="W60" s="207">
        <f t="shared" si="56"/>
        <v>100</v>
      </c>
    </row>
    <row r="61" ht="16.5" customHeight="1">
      <c r="A61" s="122">
        <v>52.0</v>
      </c>
      <c r="B61" s="123" t="s">
        <v>77</v>
      </c>
      <c r="C61" s="94">
        <v>2.0</v>
      </c>
      <c r="D61" s="231"/>
      <c r="E61" s="94">
        <v>1.0</v>
      </c>
      <c r="F61" s="98">
        <v>1.0</v>
      </c>
      <c r="G61" s="181"/>
      <c r="H61" s="98">
        <v>1.0</v>
      </c>
      <c r="I61" s="232"/>
      <c r="J61" s="99">
        <v>1.0</v>
      </c>
      <c r="K61" s="99">
        <v>1.0</v>
      </c>
      <c r="L61" s="102">
        <v>3.0</v>
      </c>
      <c r="M61" s="102">
        <v>1.0</v>
      </c>
      <c r="N61" s="233"/>
      <c r="O61" s="103">
        <v>2.0</v>
      </c>
      <c r="P61" s="234"/>
      <c r="Q61" s="103">
        <v>2.0</v>
      </c>
      <c r="R61" s="110">
        <f t="shared" si="51"/>
        <v>8</v>
      </c>
      <c r="S61" s="110">
        <f t="shared" ref="S61:T61" si="61">SUM(D61,G61,J61,M61,P61)</f>
        <v>2</v>
      </c>
      <c r="T61" s="110">
        <f t="shared" si="61"/>
        <v>5</v>
      </c>
      <c r="U61" s="207">
        <f t="shared" si="54"/>
        <v>100</v>
      </c>
      <c r="V61" s="208">
        <f t="shared" si="55"/>
        <v>100</v>
      </c>
      <c r="W61" s="207">
        <f t="shared" si="56"/>
        <v>100</v>
      </c>
    </row>
    <row r="62">
      <c r="A62" s="122">
        <v>53.0</v>
      </c>
      <c r="B62" s="123" t="s">
        <v>78</v>
      </c>
      <c r="C62" s="94">
        <v>2.0</v>
      </c>
      <c r="D62" s="157"/>
      <c r="E62" s="94">
        <v>1.0</v>
      </c>
      <c r="F62" s="98">
        <v>1.0</v>
      </c>
      <c r="G62" s="136"/>
      <c r="H62" s="98">
        <v>1.0</v>
      </c>
      <c r="I62" s="197"/>
      <c r="J62" s="99">
        <v>1.0</v>
      </c>
      <c r="K62" s="99">
        <v>1.0</v>
      </c>
      <c r="L62" s="102">
        <v>3.0</v>
      </c>
      <c r="M62" s="102">
        <v>1.0</v>
      </c>
      <c r="N62" s="159"/>
      <c r="O62" s="103">
        <v>2.0</v>
      </c>
      <c r="P62" s="156"/>
      <c r="Q62" s="103">
        <v>2.0</v>
      </c>
      <c r="R62" s="110">
        <f t="shared" si="51"/>
        <v>8</v>
      </c>
      <c r="S62" s="110">
        <f t="shared" ref="S62:T62" si="62">SUM(D62,G62,J62,M62,P62)</f>
        <v>2</v>
      </c>
      <c r="T62" s="110">
        <f t="shared" si="62"/>
        <v>5</v>
      </c>
      <c r="U62" s="207">
        <f t="shared" si="54"/>
        <v>100</v>
      </c>
      <c r="V62" s="208">
        <f t="shared" si="55"/>
        <v>100</v>
      </c>
      <c r="W62" s="207">
        <f t="shared" si="56"/>
        <v>100</v>
      </c>
    </row>
    <row r="63">
      <c r="A63" s="122">
        <v>54.0</v>
      </c>
      <c r="B63" s="123" t="s">
        <v>79</v>
      </c>
      <c r="C63" s="94">
        <v>2.0</v>
      </c>
      <c r="D63" s="157"/>
      <c r="E63" s="94">
        <v>1.0</v>
      </c>
      <c r="F63" s="98">
        <v>1.0</v>
      </c>
      <c r="G63" s="136"/>
      <c r="H63" s="98">
        <v>1.0</v>
      </c>
      <c r="I63" s="197"/>
      <c r="J63" s="99">
        <v>1.0</v>
      </c>
      <c r="K63" s="99">
        <v>1.0</v>
      </c>
      <c r="L63" s="102">
        <v>3.0</v>
      </c>
      <c r="M63" s="102">
        <v>1.0</v>
      </c>
      <c r="N63" s="159"/>
      <c r="O63" s="103">
        <v>2.0</v>
      </c>
      <c r="P63" s="156"/>
      <c r="Q63" s="103">
        <v>2.0</v>
      </c>
      <c r="R63" s="110">
        <f t="shared" si="51"/>
        <v>8</v>
      </c>
      <c r="S63" s="110">
        <f t="shared" ref="S63:T63" si="63">SUM(D63,G63,J63,M63,P63)</f>
        <v>2</v>
      </c>
      <c r="T63" s="110">
        <f t="shared" si="63"/>
        <v>5</v>
      </c>
      <c r="U63" s="207">
        <f t="shared" si="54"/>
        <v>100</v>
      </c>
      <c r="V63" s="208">
        <f t="shared" si="55"/>
        <v>100</v>
      </c>
      <c r="W63" s="207">
        <f t="shared" si="56"/>
        <v>100</v>
      </c>
    </row>
    <row r="64">
      <c r="A64" s="122">
        <v>55.0</v>
      </c>
      <c r="B64" s="123" t="s">
        <v>80</v>
      </c>
      <c r="C64" s="94">
        <v>2.0</v>
      </c>
      <c r="D64" s="157"/>
      <c r="E64" s="94">
        <v>1.0</v>
      </c>
      <c r="F64" s="98">
        <v>1.0</v>
      </c>
      <c r="G64" s="136"/>
      <c r="H64" s="98">
        <v>1.0</v>
      </c>
      <c r="I64" s="197"/>
      <c r="J64" s="99">
        <v>1.0</v>
      </c>
      <c r="K64" s="99">
        <v>1.0</v>
      </c>
      <c r="L64" s="102">
        <v>3.0</v>
      </c>
      <c r="M64" s="102">
        <v>1.0</v>
      </c>
      <c r="N64" s="159"/>
      <c r="O64" s="103">
        <v>2.0</v>
      </c>
      <c r="P64" s="156"/>
      <c r="Q64" s="103">
        <v>2.0</v>
      </c>
      <c r="R64" s="110">
        <f t="shared" si="51"/>
        <v>8</v>
      </c>
      <c r="S64" s="110">
        <f t="shared" ref="S64:T64" si="64">SUM(D64,G64,J64,M64,P64)</f>
        <v>2</v>
      </c>
      <c r="T64" s="110">
        <f t="shared" si="64"/>
        <v>5</v>
      </c>
      <c r="U64" s="207">
        <f t="shared" si="54"/>
        <v>100</v>
      </c>
      <c r="V64" s="208">
        <f t="shared" si="55"/>
        <v>100</v>
      </c>
      <c r="W64" s="207">
        <f t="shared" si="56"/>
        <v>100</v>
      </c>
    </row>
    <row r="65">
      <c r="A65" s="122">
        <v>56.0</v>
      </c>
      <c r="B65" s="123" t="s">
        <v>81</v>
      </c>
      <c r="C65" s="94">
        <v>2.0</v>
      </c>
      <c r="D65" s="157"/>
      <c r="E65" s="94">
        <v>1.0</v>
      </c>
      <c r="F65" s="98">
        <v>1.0</v>
      </c>
      <c r="G65" s="136"/>
      <c r="H65" s="98">
        <v>1.0</v>
      </c>
      <c r="I65" s="197"/>
      <c r="J65" s="99">
        <v>1.0</v>
      </c>
      <c r="K65" s="99">
        <v>1.0</v>
      </c>
      <c r="L65" s="102">
        <v>3.0</v>
      </c>
      <c r="M65" s="102">
        <v>1.0</v>
      </c>
      <c r="N65" s="159"/>
      <c r="O65" s="103">
        <v>2.0</v>
      </c>
      <c r="P65" s="156"/>
      <c r="Q65" s="103">
        <v>2.0</v>
      </c>
      <c r="R65" s="110">
        <f t="shared" si="51"/>
        <v>8</v>
      </c>
      <c r="S65" s="110">
        <f t="shared" ref="S65:T65" si="65">SUM(D65,G65,J65,M65,P65)</f>
        <v>2</v>
      </c>
      <c r="T65" s="110">
        <f t="shared" si="65"/>
        <v>5</v>
      </c>
      <c r="U65" s="207">
        <f t="shared" si="54"/>
        <v>100</v>
      </c>
      <c r="V65" s="208">
        <f t="shared" si="55"/>
        <v>100</v>
      </c>
      <c r="W65" s="207">
        <f t="shared" si="56"/>
        <v>100</v>
      </c>
    </row>
    <row r="66">
      <c r="A66" s="122">
        <v>57.0</v>
      </c>
      <c r="B66" s="123" t="s">
        <v>82</v>
      </c>
      <c r="C66" s="94">
        <v>2.0</v>
      </c>
      <c r="D66" s="157"/>
      <c r="E66" s="94">
        <v>1.0</v>
      </c>
      <c r="F66" s="98">
        <v>1.0</v>
      </c>
      <c r="G66" s="136"/>
      <c r="H66" s="98">
        <v>1.0</v>
      </c>
      <c r="I66" s="197"/>
      <c r="J66" s="99">
        <v>1.0</v>
      </c>
      <c r="K66" s="99">
        <v>1.0</v>
      </c>
      <c r="L66" s="102">
        <v>3.0</v>
      </c>
      <c r="M66" s="102">
        <v>1.0</v>
      </c>
      <c r="N66" s="159"/>
      <c r="O66" s="103">
        <v>2.0</v>
      </c>
      <c r="P66" s="156"/>
      <c r="Q66" s="103">
        <v>2.0</v>
      </c>
      <c r="R66" s="110">
        <f t="shared" si="51"/>
        <v>8</v>
      </c>
      <c r="S66" s="110">
        <f t="shared" ref="S66:T66" si="66">SUM(D66,G66,J66,M66,P66)</f>
        <v>2</v>
      </c>
      <c r="T66" s="110">
        <f t="shared" si="66"/>
        <v>5</v>
      </c>
      <c r="U66" s="207">
        <f t="shared" si="54"/>
        <v>100</v>
      </c>
      <c r="V66" s="208">
        <f t="shared" si="55"/>
        <v>100</v>
      </c>
      <c r="W66" s="207">
        <f t="shared" si="56"/>
        <v>100</v>
      </c>
    </row>
    <row r="67">
      <c r="A67" s="122">
        <v>58.0</v>
      </c>
      <c r="B67" s="123" t="s">
        <v>83</v>
      </c>
      <c r="C67" s="94">
        <v>2.0</v>
      </c>
      <c r="D67" s="157"/>
      <c r="E67" s="94">
        <v>0.0</v>
      </c>
      <c r="F67" s="98">
        <v>1.0</v>
      </c>
      <c r="G67" s="136"/>
      <c r="H67" s="98">
        <v>0.0</v>
      </c>
      <c r="I67" s="197"/>
      <c r="J67" s="99">
        <v>1.0</v>
      </c>
      <c r="K67" s="99">
        <v>1.0</v>
      </c>
      <c r="L67" s="102">
        <v>3.0</v>
      </c>
      <c r="M67" s="102">
        <v>0.0</v>
      </c>
      <c r="N67" s="159"/>
      <c r="O67" s="103">
        <v>2.0</v>
      </c>
      <c r="P67" s="156"/>
      <c r="Q67" s="103">
        <v>1.0</v>
      </c>
      <c r="R67" s="110">
        <f t="shared" si="51"/>
        <v>8</v>
      </c>
      <c r="S67" s="110">
        <f t="shared" ref="S67:T67" si="67">SUM(D67,G67,J67,M67,P67)</f>
        <v>1</v>
      </c>
      <c r="T67" s="110">
        <f t="shared" si="67"/>
        <v>2</v>
      </c>
      <c r="U67" s="207">
        <f t="shared" si="54"/>
        <v>100</v>
      </c>
      <c r="V67" s="208">
        <f t="shared" si="55"/>
        <v>50</v>
      </c>
      <c r="W67" s="207">
        <f t="shared" si="56"/>
        <v>100</v>
      </c>
    </row>
    <row r="68">
      <c r="A68" s="122">
        <v>59.0</v>
      </c>
      <c r="B68" s="123" t="s">
        <v>84</v>
      </c>
      <c r="C68" s="94">
        <v>2.0</v>
      </c>
      <c r="D68" s="157"/>
      <c r="E68" s="94">
        <v>1.0</v>
      </c>
      <c r="F68" s="98">
        <v>1.0</v>
      </c>
      <c r="G68" s="136"/>
      <c r="H68" s="98">
        <v>1.0</v>
      </c>
      <c r="I68" s="197"/>
      <c r="J68" s="99">
        <v>1.0</v>
      </c>
      <c r="K68" s="99">
        <v>1.0</v>
      </c>
      <c r="L68" s="102">
        <v>3.0</v>
      </c>
      <c r="M68" s="102">
        <v>1.0</v>
      </c>
      <c r="N68" s="159"/>
      <c r="O68" s="103">
        <v>2.0</v>
      </c>
      <c r="P68" s="156"/>
      <c r="Q68" s="103">
        <v>2.0</v>
      </c>
      <c r="R68" s="110">
        <f t="shared" si="51"/>
        <v>8</v>
      </c>
      <c r="S68" s="110">
        <f t="shared" ref="S68:T68" si="68">SUM(D68,G68,J68,M68,P68)</f>
        <v>2</v>
      </c>
      <c r="T68" s="110">
        <f t="shared" si="68"/>
        <v>5</v>
      </c>
      <c r="U68" s="207">
        <f t="shared" si="54"/>
        <v>100</v>
      </c>
      <c r="V68" s="208">
        <f t="shared" si="55"/>
        <v>100</v>
      </c>
      <c r="W68" s="207">
        <f t="shared" si="56"/>
        <v>100</v>
      </c>
    </row>
    <row r="69">
      <c r="A69" s="122">
        <v>60.0</v>
      </c>
      <c r="B69" s="123" t="s">
        <v>85</v>
      </c>
      <c r="C69" s="94">
        <v>2.0</v>
      </c>
      <c r="D69" s="157"/>
      <c r="E69" s="94">
        <v>1.0</v>
      </c>
      <c r="F69" s="98">
        <v>1.0</v>
      </c>
      <c r="G69" s="136"/>
      <c r="H69" s="98">
        <v>1.0</v>
      </c>
      <c r="I69" s="197"/>
      <c r="J69" s="99">
        <v>1.0</v>
      </c>
      <c r="K69" s="99">
        <v>1.0</v>
      </c>
      <c r="L69" s="102">
        <v>3.0</v>
      </c>
      <c r="M69" s="102">
        <v>1.0</v>
      </c>
      <c r="N69" s="159"/>
      <c r="O69" s="103">
        <v>2.0</v>
      </c>
      <c r="P69" s="156"/>
      <c r="Q69" s="103">
        <v>2.0</v>
      </c>
      <c r="R69" s="110">
        <f t="shared" si="51"/>
        <v>8</v>
      </c>
      <c r="S69" s="110">
        <f t="shared" ref="S69:T69" si="69">SUM(D69,G69,J69,M69,P69)</f>
        <v>2</v>
      </c>
      <c r="T69" s="110">
        <f t="shared" si="69"/>
        <v>5</v>
      </c>
      <c r="U69" s="207">
        <f t="shared" si="54"/>
        <v>100</v>
      </c>
      <c r="V69" s="208">
        <f t="shared" si="55"/>
        <v>100</v>
      </c>
      <c r="W69" s="207">
        <f t="shared" si="56"/>
        <v>40</v>
      </c>
    </row>
    <row r="70">
      <c r="A70" s="122">
        <v>61.0</v>
      </c>
      <c r="B70" s="123" t="s">
        <v>86</v>
      </c>
      <c r="C70" s="94">
        <v>2.0</v>
      </c>
      <c r="D70" s="157"/>
      <c r="E70" s="94">
        <v>1.0</v>
      </c>
      <c r="F70" s="98">
        <v>1.0</v>
      </c>
      <c r="G70" s="136"/>
      <c r="H70" s="98">
        <v>1.0</v>
      </c>
      <c r="I70" s="197"/>
      <c r="J70" s="99">
        <v>1.0</v>
      </c>
      <c r="K70" s="99">
        <v>1.0</v>
      </c>
      <c r="L70" s="102">
        <v>3.0</v>
      </c>
      <c r="M70" s="102">
        <v>1.0</v>
      </c>
      <c r="N70" s="159"/>
      <c r="O70" s="103">
        <v>2.0</v>
      </c>
      <c r="P70" s="156"/>
      <c r="Q70" s="103">
        <v>2.0</v>
      </c>
      <c r="R70" s="110">
        <f t="shared" si="51"/>
        <v>8</v>
      </c>
      <c r="S70" s="110">
        <f t="shared" ref="S70:T70" si="70">SUM(D70,G70,J70,M70,P70)</f>
        <v>2</v>
      </c>
      <c r="T70" s="110">
        <f t="shared" si="70"/>
        <v>5</v>
      </c>
      <c r="U70" s="207">
        <f t="shared" si="54"/>
        <v>100</v>
      </c>
      <c r="V70" s="208">
        <f t="shared" si="55"/>
        <v>100</v>
      </c>
      <c r="W70" s="207">
        <f t="shared" si="56"/>
        <v>100</v>
      </c>
    </row>
    <row r="71">
      <c r="A71" s="122">
        <v>62.0</v>
      </c>
      <c r="B71" s="123" t="s">
        <v>87</v>
      </c>
      <c r="C71" s="94">
        <v>2.0</v>
      </c>
      <c r="D71" s="157"/>
      <c r="E71" s="94">
        <v>1.0</v>
      </c>
      <c r="F71" s="98">
        <v>1.0</v>
      </c>
      <c r="G71" s="136"/>
      <c r="H71" s="98">
        <v>1.0</v>
      </c>
      <c r="I71" s="197"/>
      <c r="J71" s="99">
        <v>1.0</v>
      </c>
      <c r="K71" s="99">
        <v>1.0</v>
      </c>
      <c r="L71" s="102">
        <v>3.0</v>
      </c>
      <c r="M71" s="102">
        <v>1.0</v>
      </c>
      <c r="N71" s="159"/>
      <c r="O71" s="103">
        <v>2.0</v>
      </c>
      <c r="P71" s="156"/>
      <c r="Q71" s="103">
        <v>2.0</v>
      </c>
      <c r="R71" s="110">
        <f t="shared" si="51"/>
        <v>8</v>
      </c>
      <c r="S71" s="110">
        <f t="shared" ref="S71:T71" si="71">SUM(D71,G71,J71,M71,P71)</f>
        <v>2</v>
      </c>
      <c r="T71" s="110">
        <f t="shared" si="71"/>
        <v>5</v>
      </c>
      <c r="U71" s="207">
        <f t="shared" si="54"/>
        <v>100</v>
      </c>
      <c r="V71" s="208">
        <f t="shared" si="55"/>
        <v>100</v>
      </c>
      <c r="W71" s="207">
        <f t="shared" si="56"/>
        <v>100</v>
      </c>
    </row>
    <row r="72">
      <c r="A72" s="122">
        <v>63.0</v>
      </c>
      <c r="B72" s="123" t="s">
        <v>88</v>
      </c>
      <c r="C72" s="94">
        <v>2.0</v>
      </c>
      <c r="D72" s="157"/>
      <c r="E72" s="94">
        <v>1.0</v>
      </c>
      <c r="F72" s="98">
        <v>1.0</v>
      </c>
      <c r="G72" s="136"/>
      <c r="H72" s="98">
        <v>1.0</v>
      </c>
      <c r="I72" s="197"/>
      <c r="J72" s="99">
        <v>1.0</v>
      </c>
      <c r="K72" s="99">
        <v>1.0</v>
      </c>
      <c r="L72" s="102">
        <v>3.0</v>
      </c>
      <c r="M72" s="102">
        <v>1.0</v>
      </c>
      <c r="N72" s="159"/>
      <c r="O72" s="103">
        <v>2.0</v>
      </c>
      <c r="P72" s="156"/>
      <c r="Q72" s="103">
        <v>2.0</v>
      </c>
      <c r="R72" s="110">
        <f t="shared" si="51"/>
        <v>8</v>
      </c>
      <c r="S72" s="110">
        <f t="shared" ref="S72:T72" si="72">SUM(D72,G72,J72,M72,P72)</f>
        <v>2</v>
      </c>
      <c r="T72" s="110">
        <f t="shared" si="72"/>
        <v>5</v>
      </c>
      <c r="U72" s="207">
        <f t="shared" si="54"/>
        <v>100</v>
      </c>
      <c r="V72" s="208">
        <f t="shared" si="55"/>
        <v>100</v>
      </c>
      <c r="W72" s="207">
        <f t="shared" si="56"/>
        <v>100</v>
      </c>
    </row>
    <row r="73">
      <c r="A73" s="122">
        <v>64.0</v>
      </c>
      <c r="B73" s="123" t="s">
        <v>89</v>
      </c>
      <c r="C73" s="94">
        <v>2.0</v>
      </c>
      <c r="D73" s="157"/>
      <c r="E73" s="94">
        <v>1.0</v>
      </c>
      <c r="F73" s="98">
        <v>1.0</v>
      </c>
      <c r="G73" s="136"/>
      <c r="H73" s="98">
        <v>1.0</v>
      </c>
      <c r="I73" s="197"/>
      <c r="J73" s="99">
        <v>1.0</v>
      </c>
      <c r="K73" s="99">
        <v>1.0</v>
      </c>
      <c r="L73" s="102">
        <v>3.0</v>
      </c>
      <c r="M73" s="102">
        <v>1.0</v>
      </c>
      <c r="N73" s="159"/>
      <c r="O73" s="103">
        <v>2.0</v>
      </c>
      <c r="P73" s="156"/>
      <c r="Q73" s="103">
        <v>2.0</v>
      </c>
      <c r="R73" s="110">
        <f t="shared" si="51"/>
        <v>8</v>
      </c>
      <c r="S73" s="110">
        <f t="shared" ref="S73:T73" si="73">SUM(D73,G73,J73,M73,P73)</f>
        <v>2</v>
      </c>
      <c r="T73" s="110">
        <f t="shared" si="73"/>
        <v>5</v>
      </c>
      <c r="U73" s="207">
        <f t="shared" si="54"/>
        <v>100</v>
      </c>
      <c r="V73" s="208">
        <f t="shared" si="55"/>
        <v>100</v>
      </c>
      <c r="W73" s="207">
        <f t="shared" si="56"/>
        <v>100</v>
      </c>
    </row>
    <row r="74">
      <c r="A74" s="122">
        <v>65.0</v>
      </c>
      <c r="B74" s="123" t="s">
        <v>90</v>
      </c>
      <c r="C74" s="94">
        <v>1.0</v>
      </c>
      <c r="D74" s="157"/>
      <c r="E74" s="94">
        <v>1.0</v>
      </c>
      <c r="F74" s="98">
        <v>1.0</v>
      </c>
      <c r="G74" s="136"/>
      <c r="H74" s="98">
        <v>1.0</v>
      </c>
      <c r="I74" s="197"/>
      <c r="J74" s="99">
        <v>1.0</v>
      </c>
      <c r="K74" s="99">
        <v>1.0</v>
      </c>
      <c r="L74" s="102">
        <v>3.0</v>
      </c>
      <c r="M74" s="102">
        <v>1.0</v>
      </c>
      <c r="N74" s="159"/>
      <c r="O74" s="103">
        <v>1.0</v>
      </c>
      <c r="P74" s="156"/>
      <c r="Q74" s="103">
        <v>1.0</v>
      </c>
      <c r="R74" s="110">
        <f t="shared" si="51"/>
        <v>6</v>
      </c>
      <c r="S74" s="110">
        <f t="shared" ref="S74:T74" si="74">SUM(D74,G74,J74,M74,P74)</f>
        <v>2</v>
      </c>
      <c r="T74" s="110">
        <f t="shared" si="74"/>
        <v>4</v>
      </c>
      <c r="U74" s="207">
        <f t="shared" si="54"/>
        <v>75</v>
      </c>
      <c r="V74" s="208">
        <f t="shared" si="55"/>
        <v>100</v>
      </c>
      <c r="W74" s="207">
        <f t="shared" si="56"/>
        <v>100</v>
      </c>
    </row>
    <row r="75">
      <c r="A75" s="122">
        <v>66.0</v>
      </c>
      <c r="B75" s="123" t="s">
        <v>91</v>
      </c>
      <c r="C75" s="94">
        <v>2.0</v>
      </c>
      <c r="D75" s="157"/>
      <c r="E75" s="94">
        <v>1.0</v>
      </c>
      <c r="F75" s="98">
        <v>1.0</v>
      </c>
      <c r="G75" s="136"/>
      <c r="H75" s="98">
        <v>1.0</v>
      </c>
      <c r="I75" s="197"/>
      <c r="J75" s="99">
        <v>1.0</v>
      </c>
      <c r="K75" s="99">
        <v>1.0</v>
      </c>
      <c r="L75" s="102">
        <v>3.0</v>
      </c>
      <c r="M75" s="102">
        <v>1.0</v>
      </c>
      <c r="N75" s="159"/>
      <c r="O75" s="103">
        <v>2.0</v>
      </c>
      <c r="P75" s="156"/>
      <c r="Q75" s="103">
        <v>2.0</v>
      </c>
      <c r="R75" s="110">
        <f t="shared" si="51"/>
        <v>8</v>
      </c>
      <c r="S75" s="110">
        <f t="shared" ref="S75:T75" si="75">SUM(D75,G75,J75,M75,P75)</f>
        <v>2</v>
      </c>
      <c r="T75" s="110">
        <f t="shared" si="75"/>
        <v>5</v>
      </c>
      <c r="U75" s="207">
        <f t="shared" si="54"/>
        <v>100</v>
      </c>
      <c r="V75" s="208">
        <f t="shared" si="55"/>
        <v>100</v>
      </c>
      <c r="W75" s="207">
        <f t="shared" si="56"/>
        <v>100</v>
      </c>
    </row>
    <row r="76">
      <c r="A76" s="122">
        <v>67.0</v>
      </c>
      <c r="B76" s="123" t="s">
        <v>92</v>
      </c>
      <c r="C76" s="94">
        <v>2.0</v>
      </c>
      <c r="D76" s="157"/>
      <c r="E76" s="94">
        <v>1.0</v>
      </c>
      <c r="F76" s="98">
        <v>1.0</v>
      </c>
      <c r="G76" s="136"/>
      <c r="H76" s="98">
        <v>1.0</v>
      </c>
      <c r="I76" s="197"/>
      <c r="J76" s="99">
        <v>1.0</v>
      </c>
      <c r="K76" s="99">
        <v>1.0</v>
      </c>
      <c r="L76" s="102">
        <v>3.0</v>
      </c>
      <c r="M76" s="102">
        <v>1.0</v>
      </c>
      <c r="N76" s="159"/>
      <c r="O76" s="103">
        <v>2.0</v>
      </c>
      <c r="P76" s="156"/>
      <c r="Q76" s="103">
        <v>2.0</v>
      </c>
      <c r="R76" s="110">
        <f t="shared" si="51"/>
        <v>8</v>
      </c>
      <c r="S76" s="110">
        <f t="shared" ref="S76:T76" si="76">SUM(D76,G76,J76,M76,P76)</f>
        <v>2</v>
      </c>
      <c r="T76" s="110">
        <f t="shared" si="76"/>
        <v>5</v>
      </c>
      <c r="U76" s="207">
        <f t="shared" si="54"/>
        <v>100</v>
      </c>
      <c r="V76" s="208">
        <f t="shared" si="55"/>
        <v>100</v>
      </c>
      <c r="W76" s="207">
        <f t="shared" si="56"/>
        <v>80</v>
      </c>
    </row>
    <row r="77">
      <c r="A77" s="122">
        <v>68.0</v>
      </c>
      <c r="B77" s="123" t="s">
        <v>93</v>
      </c>
      <c r="C77" s="94">
        <v>2.0</v>
      </c>
      <c r="D77" s="157"/>
      <c r="E77" s="94">
        <v>1.0</v>
      </c>
      <c r="F77" s="98">
        <v>1.0</v>
      </c>
      <c r="G77" s="136"/>
      <c r="H77" s="98">
        <v>1.0</v>
      </c>
      <c r="I77" s="197"/>
      <c r="J77" s="99">
        <v>1.0</v>
      </c>
      <c r="K77" s="99">
        <v>1.0</v>
      </c>
      <c r="L77" s="102">
        <v>3.0</v>
      </c>
      <c r="M77" s="102">
        <v>1.0</v>
      </c>
      <c r="N77" s="159"/>
      <c r="O77" s="103">
        <v>2.0</v>
      </c>
      <c r="P77" s="156"/>
      <c r="Q77" s="103">
        <v>2.0</v>
      </c>
      <c r="R77" s="110">
        <f t="shared" si="51"/>
        <v>8</v>
      </c>
      <c r="S77" s="110">
        <f t="shared" ref="S77:T77" si="77">SUM(D77,G77,J77,M77,P77)</f>
        <v>2</v>
      </c>
      <c r="T77" s="110">
        <f t="shared" si="77"/>
        <v>5</v>
      </c>
      <c r="U77" s="207">
        <f t="shared" si="54"/>
        <v>100</v>
      </c>
      <c r="V77" s="208">
        <f t="shared" si="55"/>
        <v>100</v>
      </c>
      <c r="W77" s="207">
        <f t="shared" si="56"/>
        <v>100</v>
      </c>
    </row>
    <row r="78">
      <c r="A78" s="122">
        <v>69.0</v>
      </c>
      <c r="B78" s="123" t="s">
        <v>94</v>
      </c>
      <c r="C78" s="94">
        <v>2.0</v>
      </c>
      <c r="D78" s="157"/>
      <c r="E78" s="94">
        <v>1.0</v>
      </c>
      <c r="F78" s="98">
        <v>1.0</v>
      </c>
      <c r="G78" s="136"/>
      <c r="H78" s="98">
        <v>1.0</v>
      </c>
      <c r="I78" s="197"/>
      <c r="J78" s="99">
        <v>1.0</v>
      </c>
      <c r="K78" s="99">
        <v>1.0</v>
      </c>
      <c r="L78" s="102">
        <v>3.0</v>
      </c>
      <c r="M78" s="102">
        <v>1.0</v>
      </c>
      <c r="N78" s="159"/>
      <c r="O78" s="103">
        <v>2.0</v>
      </c>
      <c r="P78" s="156"/>
      <c r="Q78" s="103">
        <v>2.0</v>
      </c>
      <c r="R78" s="110">
        <f t="shared" si="51"/>
        <v>8</v>
      </c>
      <c r="S78" s="110">
        <f t="shared" ref="S78:T78" si="78">SUM(D78,G78,J78,M78,P78)</f>
        <v>2</v>
      </c>
      <c r="T78" s="110">
        <f t="shared" si="78"/>
        <v>5</v>
      </c>
      <c r="U78" s="207">
        <f t="shared" si="54"/>
        <v>100</v>
      </c>
      <c r="V78" s="208">
        <f t="shared" si="55"/>
        <v>100</v>
      </c>
      <c r="W78" s="207">
        <f t="shared" si="56"/>
        <v>100</v>
      </c>
    </row>
    <row r="79">
      <c r="A79" s="122">
        <v>70.0</v>
      </c>
      <c r="B79" s="123" t="s">
        <v>95</v>
      </c>
      <c r="C79" s="94">
        <v>2.0</v>
      </c>
      <c r="D79" s="157"/>
      <c r="E79" s="94">
        <v>1.0</v>
      </c>
      <c r="F79" s="98">
        <v>1.0</v>
      </c>
      <c r="G79" s="136"/>
      <c r="H79" s="98">
        <v>1.0</v>
      </c>
      <c r="I79" s="197"/>
      <c r="J79" s="99">
        <v>1.0</v>
      </c>
      <c r="K79" s="99">
        <v>1.0</v>
      </c>
      <c r="L79" s="102">
        <v>3.0</v>
      </c>
      <c r="M79" s="102">
        <v>1.0</v>
      </c>
      <c r="N79" s="159"/>
      <c r="O79" s="103">
        <v>2.0</v>
      </c>
      <c r="P79" s="156"/>
      <c r="Q79" s="103">
        <v>2.0</v>
      </c>
      <c r="R79" s="110">
        <f t="shared" si="51"/>
        <v>8</v>
      </c>
      <c r="S79" s="110">
        <f t="shared" ref="S79:T79" si="79">SUM(D79,G79,J79,M79,P79)</f>
        <v>2</v>
      </c>
      <c r="T79" s="110">
        <f t="shared" si="79"/>
        <v>5</v>
      </c>
      <c r="U79" s="207">
        <f t="shared" si="54"/>
        <v>100</v>
      </c>
      <c r="V79" s="208">
        <f t="shared" si="55"/>
        <v>100</v>
      </c>
      <c r="W79" s="207">
        <f t="shared" si="56"/>
        <v>100</v>
      </c>
    </row>
    <row r="80">
      <c r="A80" s="122">
        <v>71.0</v>
      </c>
      <c r="B80" s="123" t="s">
        <v>96</v>
      </c>
      <c r="C80" s="94">
        <v>2.0</v>
      </c>
      <c r="D80" s="157"/>
      <c r="E80" s="94">
        <v>1.0</v>
      </c>
      <c r="F80" s="98">
        <v>1.0</v>
      </c>
      <c r="G80" s="136"/>
      <c r="H80" s="98">
        <v>1.0</v>
      </c>
      <c r="I80" s="197"/>
      <c r="J80" s="99">
        <v>1.0</v>
      </c>
      <c r="K80" s="99">
        <v>1.0</v>
      </c>
      <c r="L80" s="102">
        <v>3.0</v>
      </c>
      <c r="M80" s="102">
        <v>1.0</v>
      </c>
      <c r="N80" s="159"/>
      <c r="O80" s="103">
        <v>2.0</v>
      </c>
      <c r="P80" s="156"/>
      <c r="Q80" s="103">
        <v>2.0</v>
      </c>
      <c r="R80" s="110">
        <f t="shared" si="51"/>
        <v>8</v>
      </c>
      <c r="S80" s="110">
        <f t="shared" ref="S80:T80" si="80">SUM(D80,G80,J80,M80,P80)</f>
        <v>2</v>
      </c>
      <c r="T80" s="110">
        <f t="shared" si="80"/>
        <v>5</v>
      </c>
      <c r="U80" s="207">
        <f t="shared" si="54"/>
        <v>100</v>
      </c>
      <c r="V80" s="208">
        <f t="shared" si="55"/>
        <v>100</v>
      </c>
      <c r="W80" s="207">
        <f t="shared" si="56"/>
        <v>100</v>
      </c>
    </row>
    <row r="81">
      <c r="A81" s="122">
        <v>72.0</v>
      </c>
      <c r="B81" s="123" t="s">
        <v>97</v>
      </c>
      <c r="C81" s="94">
        <v>2.0</v>
      </c>
      <c r="D81" s="157"/>
      <c r="E81" s="94">
        <v>1.0</v>
      </c>
      <c r="F81" s="98">
        <v>1.0</v>
      </c>
      <c r="G81" s="136"/>
      <c r="H81" s="98">
        <v>1.0</v>
      </c>
      <c r="I81" s="197"/>
      <c r="J81" s="99">
        <v>1.0</v>
      </c>
      <c r="K81" s="99">
        <v>1.0</v>
      </c>
      <c r="L81" s="102">
        <v>3.0</v>
      </c>
      <c r="M81" s="102">
        <v>1.0</v>
      </c>
      <c r="N81" s="159"/>
      <c r="O81" s="103">
        <v>2.0</v>
      </c>
      <c r="P81" s="156"/>
      <c r="Q81" s="103">
        <v>2.0</v>
      </c>
      <c r="R81" s="110">
        <f t="shared" si="51"/>
        <v>8</v>
      </c>
      <c r="S81" s="110">
        <f t="shared" ref="S81:T81" si="81">SUM(D81,G81,J81,M81,P81)</f>
        <v>2</v>
      </c>
      <c r="T81" s="110">
        <f t="shared" si="81"/>
        <v>5</v>
      </c>
      <c r="U81" s="207">
        <f t="shared" si="54"/>
        <v>100</v>
      </c>
      <c r="V81" s="208">
        <f t="shared" si="55"/>
        <v>100</v>
      </c>
      <c r="W81" s="207">
        <f t="shared" si="56"/>
        <v>100</v>
      </c>
    </row>
    <row r="82">
      <c r="A82" s="122">
        <v>73.0</v>
      </c>
      <c r="B82" s="123" t="s">
        <v>98</v>
      </c>
      <c r="C82" s="94">
        <v>2.0</v>
      </c>
      <c r="D82" s="157"/>
      <c r="E82" s="94">
        <v>1.0</v>
      </c>
      <c r="F82" s="98">
        <v>1.0</v>
      </c>
      <c r="G82" s="136"/>
      <c r="H82" s="98">
        <v>1.0</v>
      </c>
      <c r="I82" s="197"/>
      <c r="J82" s="99">
        <v>1.0</v>
      </c>
      <c r="K82" s="99">
        <v>1.0</v>
      </c>
      <c r="L82" s="102">
        <v>3.0</v>
      </c>
      <c r="M82" s="102">
        <v>1.0</v>
      </c>
      <c r="N82" s="159"/>
      <c r="O82" s="103">
        <v>2.0</v>
      </c>
      <c r="P82" s="156"/>
      <c r="Q82" s="103">
        <v>2.0</v>
      </c>
      <c r="R82" s="110">
        <f t="shared" si="51"/>
        <v>8</v>
      </c>
      <c r="S82" s="110">
        <f t="shared" ref="S82:T82" si="82">SUM(D82,G82,J82,M82,P82)</f>
        <v>2</v>
      </c>
      <c r="T82" s="110">
        <f t="shared" si="82"/>
        <v>5</v>
      </c>
      <c r="U82" s="207">
        <f t="shared" si="54"/>
        <v>100</v>
      </c>
      <c r="V82" s="208">
        <f t="shared" si="55"/>
        <v>100</v>
      </c>
      <c r="W82" s="207">
        <f t="shared" si="56"/>
        <v>100</v>
      </c>
    </row>
    <row r="83">
      <c r="A83" s="122">
        <v>74.0</v>
      </c>
      <c r="B83" s="123" t="s">
        <v>99</v>
      </c>
      <c r="C83" s="94">
        <v>2.0</v>
      </c>
      <c r="D83" s="157"/>
      <c r="E83" s="94">
        <v>1.0</v>
      </c>
      <c r="F83" s="98">
        <v>1.0</v>
      </c>
      <c r="G83" s="136"/>
      <c r="H83" s="98">
        <v>1.0</v>
      </c>
      <c r="I83" s="197"/>
      <c r="J83" s="99">
        <v>1.0</v>
      </c>
      <c r="K83" s="99">
        <v>1.0</v>
      </c>
      <c r="L83" s="102">
        <v>3.0</v>
      </c>
      <c r="M83" s="102">
        <v>1.0</v>
      </c>
      <c r="N83" s="159"/>
      <c r="O83" s="103">
        <v>2.0</v>
      </c>
      <c r="P83" s="156"/>
      <c r="Q83" s="103">
        <v>2.0</v>
      </c>
      <c r="R83" s="110">
        <f t="shared" si="51"/>
        <v>8</v>
      </c>
      <c r="S83" s="110">
        <f t="shared" ref="S83:T83" si="83">SUM(D83,G83,J83,M83,P83)</f>
        <v>2</v>
      </c>
      <c r="T83" s="110">
        <f t="shared" si="83"/>
        <v>5</v>
      </c>
      <c r="U83" s="207">
        <f t="shared" si="54"/>
        <v>100</v>
      </c>
      <c r="V83" s="208">
        <f t="shared" si="55"/>
        <v>100</v>
      </c>
      <c r="W83" s="207">
        <f t="shared" si="56"/>
        <v>100</v>
      </c>
    </row>
    <row r="84">
      <c r="A84" s="122">
        <v>75.0</v>
      </c>
      <c r="B84" s="123" t="s">
        <v>100</v>
      </c>
      <c r="C84" s="94">
        <v>2.0</v>
      </c>
      <c r="D84" s="157"/>
      <c r="E84" s="94">
        <v>1.0</v>
      </c>
      <c r="F84" s="98">
        <v>1.0</v>
      </c>
      <c r="G84" s="136"/>
      <c r="H84" s="98">
        <v>1.0</v>
      </c>
      <c r="I84" s="197"/>
      <c r="J84" s="99">
        <v>1.0</v>
      </c>
      <c r="K84" s="99">
        <v>1.0</v>
      </c>
      <c r="L84" s="102">
        <v>3.0</v>
      </c>
      <c r="M84" s="102">
        <v>1.0</v>
      </c>
      <c r="N84" s="159"/>
      <c r="O84" s="103">
        <v>2.0</v>
      </c>
      <c r="P84" s="156"/>
      <c r="Q84" s="103">
        <v>2.0</v>
      </c>
      <c r="R84" s="110">
        <f t="shared" si="51"/>
        <v>8</v>
      </c>
      <c r="S84" s="110">
        <f t="shared" ref="S84:T84" si="84">SUM(D84,G84,J84,M84,P84)</f>
        <v>2</v>
      </c>
      <c r="T84" s="110">
        <f t="shared" si="84"/>
        <v>5</v>
      </c>
      <c r="U84" s="207">
        <f t="shared" si="54"/>
        <v>100</v>
      </c>
      <c r="V84" s="208">
        <f t="shared" si="55"/>
        <v>100</v>
      </c>
      <c r="W84" s="207">
        <f t="shared" si="56"/>
        <v>100</v>
      </c>
    </row>
    <row r="85">
      <c r="A85" s="122">
        <v>76.0</v>
      </c>
      <c r="B85" s="123" t="s">
        <v>101</v>
      </c>
      <c r="C85" s="94">
        <v>2.0</v>
      </c>
      <c r="D85" s="157"/>
      <c r="E85" s="94">
        <v>1.0</v>
      </c>
      <c r="F85" s="98">
        <v>1.0</v>
      </c>
      <c r="G85" s="136"/>
      <c r="H85" s="98">
        <v>1.0</v>
      </c>
      <c r="I85" s="197"/>
      <c r="J85" s="99">
        <v>1.0</v>
      </c>
      <c r="K85" s="99">
        <v>1.0</v>
      </c>
      <c r="L85" s="102">
        <v>3.0</v>
      </c>
      <c r="M85" s="102">
        <v>1.0</v>
      </c>
      <c r="N85" s="159"/>
      <c r="O85" s="103">
        <v>2.0</v>
      </c>
      <c r="P85" s="156"/>
      <c r="Q85" s="103">
        <v>2.0</v>
      </c>
      <c r="R85" s="110">
        <f t="shared" si="51"/>
        <v>8</v>
      </c>
      <c r="S85" s="110">
        <f t="shared" ref="S85:T85" si="85">SUM(D85,G85,J85,M85,P85)</f>
        <v>2</v>
      </c>
      <c r="T85" s="110">
        <f t="shared" si="85"/>
        <v>5</v>
      </c>
      <c r="U85" s="207">
        <f t="shared" si="54"/>
        <v>100</v>
      </c>
      <c r="V85" s="208">
        <f t="shared" si="55"/>
        <v>100</v>
      </c>
      <c r="W85" s="207">
        <f t="shared" si="56"/>
        <v>100</v>
      </c>
    </row>
    <row r="86">
      <c r="A86" s="122">
        <v>77.0</v>
      </c>
      <c r="B86" s="123" t="s">
        <v>102</v>
      </c>
      <c r="C86" s="94">
        <v>2.0</v>
      </c>
      <c r="D86" s="157"/>
      <c r="E86" s="94">
        <v>1.0</v>
      </c>
      <c r="F86" s="98">
        <v>1.0</v>
      </c>
      <c r="G86" s="136"/>
      <c r="H86" s="98">
        <v>1.0</v>
      </c>
      <c r="I86" s="197"/>
      <c r="J86" s="99">
        <v>1.0</v>
      </c>
      <c r="K86" s="99">
        <v>1.0</v>
      </c>
      <c r="L86" s="102">
        <v>3.0</v>
      </c>
      <c r="M86" s="102">
        <v>1.0</v>
      </c>
      <c r="N86" s="159"/>
      <c r="O86" s="103">
        <v>2.0</v>
      </c>
      <c r="P86" s="156"/>
      <c r="Q86" s="103">
        <v>2.0</v>
      </c>
      <c r="R86" s="110">
        <f t="shared" si="51"/>
        <v>8</v>
      </c>
      <c r="S86" s="110">
        <f t="shared" ref="S86:T86" si="86">SUM(D86,G86,J86,M86,P86)</f>
        <v>2</v>
      </c>
      <c r="T86" s="110">
        <f t="shared" si="86"/>
        <v>5</v>
      </c>
      <c r="U86" s="207">
        <f t="shared" si="54"/>
        <v>100</v>
      </c>
      <c r="V86" s="208">
        <f t="shared" si="55"/>
        <v>100</v>
      </c>
      <c r="W86" s="207">
        <f t="shared" si="56"/>
        <v>100</v>
      </c>
    </row>
    <row r="87">
      <c r="A87" s="122">
        <v>78.0</v>
      </c>
      <c r="B87" s="123" t="s">
        <v>103</v>
      </c>
      <c r="C87" s="94">
        <v>2.0</v>
      </c>
      <c r="D87" s="157"/>
      <c r="E87" s="94">
        <v>1.0</v>
      </c>
      <c r="F87" s="98">
        <v>1.0</v>
      </c>
      <c r="G87" s="136"/>
      <c r="H87" s="98">
        <v>1.0</v>
      </c>
      <c r="I87" s="197"/>
      <c r="J87" s="99">
        <v>1.0</v>
      </c>
      <c r="K87" s="99">
        <v>1.0</v>
      </c>
      <c r="L87" s="102">
        <v>3.0</v>
      </c>
      <c r="M87" s="102">
        <v>1.0</v>
      </c>
      <c r="N87" s="159"/>
      <c r="O87" s="103">
        <v>2.0</v>
      </c>
      <c r="P87" s="156"/>
      <c r="Q87" s="103">
        <v>2.0</v>
      </c>
      <c r="R87" s="110">
        <f t="shared" si="51"/>
        <v>8</v>
      </c>
      <c r="S87" s="110">
        <f t="shared" ref="S87:T87" si="87">SUM(D87,G87,J87,M87,P87)</f>
        <v>2</v>
      </c>
      <c r="T87" s="110">
        <f t="shared" si="87"/>
        <v>5</v>
      </c>
      <c r="U87" s="207">
        <f t="shared" si="54"/>
        <v>100</v>
      </c>
      <c r="V87" s="208">
        <f t="shared" si="55"/>
        <v>100</v>
      </c>
      <c r="W87" s="207">
        <f t="shared" si="56"/>
        <v>100</v>
      </c>
    </row>
    <row r="88">
      <c r="A88" s="122">
        <v>79.0</v>
      </c>
      <c r="B88" s="123" t="s">
        <v>104</v>
      </c>
      <c r="C88" s="94">
        <v>2.0</v>
      </c>
      <c r="D88" s="157"/>
      <c r="E88" s="94">
        <v>1.0</v>
      </c>
      <c r="F88" s="98">
        <v>1.0</v>
      </c>
      <c r="G88" s="136"/>
      <c r="H88" s="98">
        <v>1.0</v>
      </c>
      <c r="I88" s="197"/>
      <c r="J88" s="99">
        <v>1.0</v>
      </c>
      <c r="K88" s="99">
        <v>1.0</v>
      </c>
      <c r="L88" s="102">
        <v>3.0</v>
      </c>
      <c r="M88" s="102">
        <v>1.0</v>
      </c>
      <c r="N88" s="159"/>
      <c r="O88" s="103">
        <v>2.0</v>
      </c>
      <c r="P88" s="156"/>
      <c r="Q88" s="103">
        <v>2.0</v>
      </c>
      <c r="R88" s="110">
        <f t="shared" si="51"/>
        <v>8</v>
      </c>
      <c r="S88" s="110">
        <f t="shared" ref="S88:T88" si="88">SUM(D88,G88,J88,M88,P88)</f>
        <v>2</v>
      </c>
      <c r="T88" s="110">
        <f t="shared" si="88"/>
        <v>5</v>
      </c>
      <c r="U88" s="207">
        <f t="shared" si="54"/>
        <v>100</v>
      </c>
      <c r="V88" s="208">
        <f t="shared" si="55"/>
        <v>100</v>
      </c>
      <c r="W88" s="207">
        <f t="shared" si="56"/>
        <v>100</v>
      </c>
    </row>
    <row r="89">
      <c r="A89" s="122">
        <v>80.0</v>
      </c>
      <c r="B89" s="123" t="s">
        <v>105</v>
      </c>
      <c r="C89" s="94">
        <v>2.0</v>
      </c>
      <c r="D89" s="157"/>
      <c r="E89" s="94">
        <v>1.0</v>
      </c>
      <c r="F89" s="98">
        <v>1.0</v>
      </c>
      <c r="G89" s="136"/>
      <c r="H89" s="98">
        <v>1.0</v>
      </c>
      <c r="I89" s="197"/>
      <c r="J89" s="99">
        <v>1.0</v>
      </c>
      <c r="K89" s="99">
        <v>1.0</v>
      </c>
      <c r="L89" s="102">
        <v>3.0</v>
      </c>
      <c r="M89" s="102">
        <v>1.0</v>
      </c>
      <c r="N89" s="159"/>
      <c r="O89" s="103">
        <v>2.0</v>
      </c>
      <c r="P89" s="156"/>
      <c r="Q89" s="103">
        <v>2.0</v>
      </c>
      <c r="R89" s="110">
        <f t="shared" si="51"/>
        <v>8</v>
      </c>
      <c r="S89" s="110">
        <f t="shared" ref="S89:T89" si="89">SUM(D89,G89,J89,M89,P89)</f>
        <v>2</v>
      </c>
      <c r="T89" s="110">
        <f t="shared" si="89"/>
        <v>5</v>
      </c>
      <c r="U89" s="207">
        <f t="shared" si="54"/>
        <v>100</v>
      </c>
      <c r="V89" s="208">
        <f t="shared" si="55"/>
        <v>100</v>
      </c>
      <c r="W89" s="207">
        <f t="shared" si="56"/>
        <v>100</v>
      </c>
    </row>
    <row r="90">
      <c r="A90" s="122">
        <v>81.0</v>
      </c>
      <c r="B90" s="123" t="s">
        <v>106</v>
      </c>
      <c r="C90" s="94">
        <v>2.0</v>
      </c>
      <c r="D90" s="157"/>
      <c r="E90" s="94">
        <v>1.0</v>
      </c>
      <c r="F90" s="98">
        <v>1.0</v>
      </c>
      <c r="G90" s="136"/>
      <c r="H90" s="98">
        <v>1.0</v>
      </c>
      <c r="I90" s="197"/>
      <c r="J90" s="99">
        <v>1.0</v>
      </c>
      <c r="K90" s="99">
        <v>1.0</v>
      </c>
      <c r="L90" s="102">
        <v>3.0</v>
      </c>
      <c r="M90" s="102">
        <v>1.0</v>
      </c>
      <c r="N90" s="159"/>
      <c r="O90" s="103">
        <v>2.0</v>
      </c>
      <c r="P90" s="156"/>
      <c r="Q90" s="103">
        <v>2.0</v>
      </c>
      <c r="R90" s="110">
        <f t="shared" si="51"/>
        <v>8</v>
      </c>
      <c r="S90" s="110">
        <f t="shared" ref="S90:T90" si="90">SUM(D90,G90,J90,M90,P90)</f>
        <v>2</v>
      </c>
      <c r="T90" s="110">
        <f t="shared" si="90"/>
        <v>5</v>
      </c>
      <c r="U90" s="207">
        <f t="shared" si="54"/>
        <v>100</v>
      </c>
      <c r="V90" s="208">
        <f t="shared" si="55"/>
        <v>100</v>
      </c>
      <c r="W90" s="207">
        <f t="shared" si="56"/>
        <v>100</v>
      </c>
    </row>
    <row r="91">
      <c r="A91" s="122">
        <v>82.0</v>
      </c>
      <c r="B91" s="123" t="s">
        <v>107</v>
      </c>
      <c r="C91" s="94">
        <v>2.0</v>
      </c>
      <c r="D91" s="157"/>
      <c r="E91" s="94">
        <v>1.0</v>
      </c>
      <c r="F91" s="98">
        <v>1.0</v>
      </c>
      <c r="G91" s="136"/>
      <c r="H91" s="98">
        <v>1.0</v>
      </c>
      <c r="I91" s="197"/>
      <c r="J91" s="99">
        <v>1.0</v>
      </c>
      <c r="K91" s="99">
        <v>1.0</v>
      </c>
      <c r="L91" s="102">
        <v>3.0</v>
      </c>
      <c r="M91" s="102">
        <v>1.0</v>
      </c>
      <c r="N91" s="159"/>
      <c r="O91" s="103">
        <v>2.0</v>
      </c>
      <c r="P91" s="156"/>
      <c r="Q91" s="103">
        <v>2.0</v>
      </c>
      <c r="R91" s="110">
        <f t="shared" si="51"/>
        <v>8</v>
      </c>
      <c r="S91" s="110">
        <f t="shared" ref="S91:T91" si="91">SUM(D91,G91,J91,M91,P91)</f>
        <v>2</v>
      </c>
      <c r="T91" s="110">
        <f t="shared" si="91"/>
        <v>5</v>
      </c>
      <c r="U91" s="207">
        <f t="shared" si="54"/>
        <v>100</v>
      </c>
      <c r="V91" s="208">
        <f t="shared" si="55"/>
        <v>100</v>
      </c>
      <c r="W91" s="207">
        <f t="shared" si="56"/>
        <v>100</v>
      </c>
    </row>
    <row r="92">
      <c r="A92" s="122">
        <v>83.0</v>
      </c>
      <c r="B92" s="123" t="s">
        <v>108</v>
      </c>
      <c r="C92" s="94">
        <v>2.0</v>
      </c>
      <c r="D92" s="157"/>
      <c r="E92" s="94">
        <v>1.0</v>
      </c>
      <c r="F92" s="98">
        <v>1.0</v>
      </c>
      <c r="G92" s="136"/>
      <c r="H92" s="98">
        <v>1.0</v>
      </c>
      <c r="I92" s="197"/>
      <c r="J92" s="99">
        <v>1.0</v>
      </c>
      <c r="K92" s="99">
        <v>1.0</v>
      </c>
      <c r="L92" s="102">
        <v>3.0</v>
      </c>
      <c r="M92" s="102">
        <v>1.0</v>
      </c>
      <c r="N92" s="159"/>
      <c r="O92" s="103">
        <v>2.0</v>
      </c>
      <c r="P92" s="156"/>
      <c r="Q92" s="103">
        <v>2.0</v>
      </c>
      <c r="R92" s="110">
        <f t="shared" si="51"/>
        <v>8</v>
      </c>
      <c r="S92" s="110">
        <f t="shared" ref="S92:T92" si="92">SUM(D92,G92,J92,M92,P92)</f>
        <v>2</v>
      </c>
      <c r="T92" s="110">
        <f t="shared" si="92"/>
        <v>5</v>
      </c>
      <c r="U92" s="207">
        <f t="shared" si="54"/>
        <v>100</v>
      </c>
      <c r="V92" s="208">
        <f t="shared" si="55"/>
        <v>100</v>
      </c>
      <c r="W92" s="207">
        <f t="shared" si="56"/>
        <v>100</v>
      </c>
    </row>
    <row r="93">
      <c r="A93" s="122">
        <v>84.0</v>
      </c>
      <c r="B93" s="123" t="s">
        <v>109</v>
      </c>
      <c r="C93" s="94">
        <v>2.0</v>
      </c>
      <c r="D93" s="157"/>
      <c r="E93" s="94">
        <v>1.0</v>
      </c>
      <c r="F93" s="98">
        <v>1.0</v>
      </c>
      <c r="G93" s="136"/>
      <c r="H93" s="98">
        <v>1.0</v>
      </c>
      <c r="I93" s="197"/>
      <c r="J93" s="99">
        <v>1.0</v>
      </c>
      <c r="K93" s="99">
        <v>1.0</v>
      </c>
      <c r="L93" s="102">
        <v>3.0</v>
      </c>
      <c r="M93" s="102">
        <v>1.0</v>
      </c>
      <c r="N93" s="159"/>
      <c r="O93" s="103">
        <v>2.0</v>
      </c>
      <c r="P93" s="156"/>
      <c r="Q93" s="103">
        <v>2.0</v>
      </c>
      <c r="R93" s="110">
        <f t="shared" si="51"/>
        <v>8</v>
      </c>
      <c r="S93" s="110">
        <f t="shared" ref="S93:T93" si="93">SUM(D93,G93,J93,M93,P93)</f>
        <v>2</v>
      </c>
      <c r="T93" s="110">
        <f t="shared" si="93"/>
        <v>5</v>
      </c>
      <c r="U93" s="207">
        <f t="shared" si="54"/>
        <v>100</v>
      </c>
      <c r="V93" s="208">
        <f t="shared" si="55"/>
        <v>100</v>
      </c>
      <c r="W93" s="207">
        <f t="shared" si="56"/>
        <v>100</v>
      </c>
    </row>
    <row r="94">
      <c r="A94" s="122">
        <v>85.0</v>
      </c>
      <c r="B94" s="123" t="s">
        <v>110</v>
      </c>
      <c r="C94" s="94">
        <v>2.0</v>
      </c>
      <c r="D94" s="157"/>
      <c r="E94" s="94">
        <v>1.0</v>
      </c>
      <c r="F94" s="98">
        <v>1.0</v>
      </c>
      <c r="G94" s="136"/>
      <c r="H94" s="98">
        <v>1.0</v>
      </c>
      <c r="I94" s="197"/>
      <c r="J94" s="99">
        <v>1.0</v>
      </c>
      <c r="K94" s="99">
        <v>1.0</v>
      </c>
      <c r="L94" s="102">
        <v>3.0</v>
      </c>
      <c r="M94" s="102">
        <v>1.0</v>
      </c>
      <c r="N94" s="159"/>
      <c r="O94" s="103">
        <v>2.0</v>
      </c>
      <c r="P94" s="156"/>
      <c r="Q94" s="103">
        <v>2.0</v>
      </c>
      <c r="R94" s="110">
        <f t="shared" si="51"/>
        <v>8</v>
      </c>
      <c r="S94" s="110">
        <f t="shared" ref="S94:T94" si="94">SUM(D94,G94,J94,M94,P94)</f>
        <v>2</v>
      </c>
      <c r="T94" s="110">
        <f t="shared" si="94"/>
        <v>5</v>
      </c>
      <c r="U94" s="207">
        <f t="shared" si="54"/>
        <v>100</v>
      </c>
      <c r="V94" s="208">
        <f t="shared" si="55"/>
        <v>100</v>
      </c>
      <c r="W94" s="207">
        <f t="shared" si="56"/>
        <v>100</v>
      </c>
    </row>
    <row r="95">
      <c r="A95" s="122">
        <v>86.0</v>
      </c>
      <c r="B95" s="123" t="s">
        <v>111</v>
      </c>
      <c r="C95" s="94">
        <v>2.0</v>
      </c>
      <c r="D95" s="157"/>
      <c r="E95" s="94">
        <v>1.0</v>
      </c>
      <c r="F95" s="98">
        <v>1.0</v>
      </c>
      <c r="G95" s="136"/>
      <c r="H95" s="98">
        <v>1.0</v>
      </c>
      <c r="I95" s="197"/>
      <c r="J95" s="99">
        <v>1.0</v>
      </c>
      <c r="K95" s="99">
        <v>1.0</v>
      </c>
      <c r="L95" s="102">
        <v>3.0</v>
      </c>
      <c r="M95" s="102">
        <v>1.0</v>
      </c>
      <c r="N95" s="159"/>
      <c r="O95" s="103">
        <v>2.0</v>
      </c>
      <c r="P95" s="156"/>
      <c r="Q95" s="103">
        <v>2.0</v>
      </c>
      <c r="R95" s="110">
        <f t="shared" si="51"/>
        <v>8</v>
      </c>
      <c r="S95" s="110">
        <f t="shared" ref="S95:T95" si="95">SUM(D95,G95,J95,M95,P95)</f>
        <v>2</v>
      </c>
      <c r="T95" s="110">
        <f t="shared" si="95"/>
        <v>5</v>
      </c>
      <c r="U95" s="207">
        <f t="shared" si="54"/>
        <v>100</v>
      </c>
      <c r="V95" s="208">
        <f t="shared" si="55"/>
        <v>100</v>
      </c>
      <c r="W95" s="207">
        <f t="shared" si="56"/>
        <v>100</v>
      </c>
    </row>
    <row r="96">
      <c r="A96" s="122">
        <v>87.0</v>
      </c>
      <c r="B96" s="123" t="s">
        <v>112</v>
      </c>
      <c r="C96" s="94">
        <v>2.0</v>
      </c>
      <c r="D96" s="157"/>
      <c r="E96" s="94">
        <v>1.0</v>
      </c>
      <c r="F96" s="98">
        <v>1.0</v>
      </c>
      <c r="G96" s="136"/>
      <c r="H96" s="98">
        <v>1.0</v>
      </c>
      <c r="I96" s="197"/>
      <c r="J96" s="99">
        <v>1.0</v>
      </c>
      <c r="K96" s="99">
        <v>1.0</v>
      </c>
      <c r="L96" s="102">
        <v>3.0</v>
      </c>
      <c r="M96" s="102">
        <v>1.0</v>
      </c>
      <c r="N96" s="159"/>
      <c r="O96" s="103">
        <v>2.0</v>
      </c>
      <c r="P96" s="156"/>
      <c r="Q96" s="103">
        <v>2.0</v>
      </c>
      <c r="R96" s="110">
        <f t="shared" si="51"/>
        <v>8</v>
      </c>
      <c r="S96" s="110">
        <f t="shared" ref="S96:T96" si="96">SUM(D96,G96,J96,M96,P96)</f>
        <v>2</v>
      </c>
      <c r="T96" s="110">
        <f t="shared" si="96"/>
        <v>5</v>
      </c>
      <c r="U96" s="207">
        <f t="shared" si="54"/>
        <v>100</v>
      </c>
      <c r="V96" s="208">
        <f t="shared" si="55"/>
        <v>100</v>
      </c>
      <c r="W96" s="207">
        <f t="shared" si="56"/>
        <v>100</v>
      </c>
    </row>
    <row r="97">
      <c r="A97" s="122">
        <v>88.0</v>
      </c>
      <c r="B97" s="123" t="s">
        <v>113</v>
      </c>
      <c r="C97" s="94">
        <v>2.0</v>
      </c>
      <c r="D97" s="157"/>
      <c r="E97" s="94">
        <v>1.0</v>
      </c>
      <c r="F97" s="98">
        <v>1.0</v>
      </c>
      <c r="G97" s="136"/>
      <c r="H97" s="98">
        <v>1.0</v>
      </c>
      <c r="I97" s="197"/>
      <c r="J97" s="99">
        <v>1.0</v>
      </c>
      <c r="K97" s="99">
        <v>1.0</v>
      </c>
      <c r="L97" s="102">
        <v>3.0</v>
      </c>
      <c r="M97" s="102">
        <v>1.0</v>
      </c>
      <c r="N97" s="159"/>
      <c r="O97" s="103">
        <v>2.0</v>
      </c>
      <c r="P97" s="156"/>
      <c r="Q97" s="103">
        <v>2.0</v>
      </c>
      <c r="R97" s="110">
        <f t="shared" si="51"/>
        <v>8</v>
      </c>
      <c r="S97" s="110">
        <f t="shared" ref="S97:T97" si="97">SUM(D97,G97,J97,M97,P97)</f>
        <v>2</v>
      </c>
      <c r="T97" s="110">
        <f t="shared" si="97"/>
        <v>5</v>
      </c>
      <c r="U97" s="207">
        <f t="shared" si="54"/>
        <v>100</v>
      </c>
      <c r="V97" s="208">
        <f t="shared" si="55"/>
        <v>100</v>
      </c>
      <c r="W97" s="207">
        <f t="shared" si="56"/>
        <v>100</v>
      </c>
    </row>
    <row r="98">
      <c r="A98" s="122">
        <v>89.0</v>
      </c>
      <c r="B98" s="123" t="s">
        <v>114</v>
      </c>
      <c r="C98" s="94">
        <v>2.0</v>
      </c>
      <c r="D98" s="157"/>
      <c r="E98" s="94">
        <v>1.0</v>
      </c>
      <c r="F98" s="98">
        <v>1.0</v>
      </c>
      <c r="G98" s="136"/>
      <c r="H98" s="98">
        <v>1.0</v>
      </c>
      <c r="I98" s="197"/>
      <c r="J98" s="99">
        <v>1.0</v>
      </c>
      <c r="K98" s="99">
        <v>1.0</v>
      </c>
      <c r="L98" s="102">
        <v>3.0</v>
      </c>
      <c r="M98" s="102">
        <v>1.0</v>
      </c>
      <c r="N98" s="159"/>
      <c r="O98" s="103">
        <v>2.0</v>
      </c>
      <c r="P98" s="156"/>
      <c r="Q98" s="103">
        <v>2.0</v>
      </c>
      <c r="R98" s="110">
        <f t="shared" si="51"/>
        <v>8</v>
      </c>
      <c r="S98" s="110">
        <f t="shared" ref="S98:T98" si="98">SUM(D98,G98,J98,M98,P98)</f>
        <v>2</v>
      </c>
      <c r="T98" s="110">
        <f t="shared" si="98"/>
        <v>5</v>
      </c>
      <c r="U98" s="207">
        <f t="shared" si="54"/>
        <v>100</v>
      </c>
      <c r="V98" s="208">
        <f t="shared" si="55"/>
        <v>100</v>
      </c>
      <c r="W98" s="207">
        <f t="shared" si="56"/>
        <v>100</v>
      </c>
    </row>
    <row r="99">
      <c r="A99" s="92">
        <v>90.0</v>
      </c>
      <c r="B99" s="93" t="s">
        <v>115</v>
      </c>
      <c r="C99" s="94">
        <v>2.0</v>
      </c>
      <c r="D99" s="157"/>
      <c r="E99" s="94">
        <v>1.0</v>
      </c>
      <c r="F99" s="98">
        <v>1.0</v>
      </c>
      <c r="G99" s="136"/>
      <c r="H99" s="98">
        <v>1.0</v>
      </c>
      <c r="I99" s="197"/>
      <c r="J99" s="99">
        <v>1.0</v>
      </c>
      <c r="K99" s="99">
        <v>1.0</v>
      </c>
      <c r="L99" s="102">
        <v>3.0</v>
      </c>
      <c r="M99" s="102">
        <v>1.0</v>
      </c>
      <c r="N99" s="159"/>
      <c r="O99" s="103">
        <v>2.0</v>
      </c>
      <c r="P99" s="156"/>
      <c r="Q99" s="103">
        <v>2.0</v>
      </c>
      <c r="R99" s="110">
        <f t="shared" si="51"/>
        <v>8</v>
      </c>
      <c r="S99" s="110">
        <f t="shared" ref="S99:T99" si="99">SUM(D99,G99,J99,M99,P99)</f>
        <v>2</v>
      </c>
      <c r="T99" s="110">
        <f t="shared" si="99"/>
        <v>5</v>
      </c>
      <c r="U99" s="207">
        <f t="shared" si="54"/>
        <v>100</v>
      </c>
      <c r="V99" s="208">
        <f t="shared" si="55"/>
        <v>100</v>
      </c>
      <c r="W99" s="207">
        <f t="shared" si="56"/>
        <v>100</v>
      </c>
    </row>
    <row r="100">
      <c r="B100" s="191"/>
      <c r="C100" s="192"/>
      <c r="I100" s="193"/>
      <c r="J100" s="193"/>
      <c r="K100" s="193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O111" s="192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7">
        <v>46235.0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0"/>
      <c r="B4" s="21"/>
      <c r="C4" s="21" t="s">
        <v>126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7.25" customHeight="1">
      <c r="A5" s="25"/>
      <c r="B5" s="26"/>
      <c r="C5" s="235" t="s">
        <v>127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/>
    </row>
    <row r="6" ht="25.5" customHeight="1">
      <c r="A6" s="30" t="s">
        <v>7</v>
      </c>
      <c r="B6" s="48" t="s">
        <v>8</v>
      </c>
      <c r="C6" s="236" t="s">
        <v>9</v>
      </c>
      <c r="D6" s="237"/>
      <c r="E6" s="238"/>
      <c r="F6" s="239" t="s">
        <v>11</v>
      </c>
      <c r="G6" s="237"/>
      <c r="H6" s="238"/>
      <c r="I6" s="240" t="s">
        <v>12</v>
      </c>
      <c r="J6" s="237"/>
      <c r="K6" s="238"/>
      <c r="L6" s="241" t="s">
        <v>14</v>
      </c>
      <c r="M6" s="237"/>
      <c r="N6" s="238"/>
      <c r="O6" s="242" t="s">
        <v>15</v>
      </c>
      <c r="P6" s="237"/>
      <c r="Q6" s="238"/>
      <c r="R6" s="243" t="s">
        <v>16</v>
      </c>
      <c r="S6" s="237"/>
      <c r="T6" s="244"/>
      <c r="U6" s="245" t="s">
        <v>18</v>
      </c>
      <c r="V6" s="237"/>
      <c r="W6" s="238"/>
    </row>
    <row r="7" ht="15.75" customHeight="1">
      <c r="A7" s="43"/>
      <c r="B7" s="65"/>
      <c r="C7" s="66"/>
      <c r="D7" s="44"/>
      <c r="E7" s="67"/>
      <c r="F7" s="68"/>
      <c r="G7" s="57"/>
      <c r="H7" s="72"/>
      <c r="I7" s="74"/>
      <c r="J7" s="47"/>
      <c r="K7" s="77"/>
      <c r="L7" s="79"/>
      <c r="M7" s="49"/>
      <c r="N7" s="82"/>
      <c r="O7" s="84"/>
      <c r="P7" s="51"/>
      <c r="Q7" s="87"/>
      <c r="R7" s="246">
        <f t="shared" ref="R7:T7" si="1">SUM(C7,F7,I7,L7,O7)</f>
        <v>0</v>
      </c>
      <c r="S7" s="70">
        <f t="shared" si="1"/>
        <v>0</v>
      </c>
      <c r="T7" s="70">
        <f t="shared" si="1"/>
        <v>0</v>
      </c>
      <c r="U7" s="70"/>
      <c r="V7" s="70"/>
      <c r="W7" s="247"/>
    </row>
    <row r="8" ht="15.75" customHeight="1">
      <c r="A8" s="64"/>
      <c r="B8" s="109"/>
      <c r="C8" s="111" t="s">
        <v>20</v>
      </c>
      <c r="D8" s="69" t="s">
        <v>21</v>
      </c>
      <c r="E8" s="113" t="s">
        <v>22</v>
      </c>
      <c r="F8" s="116" t="s">
        <v>20</v>
      </c>
      <c r="G8" s="73" t="s">
        <v>21</v>
      </c>
      <c r="H8" s="118" t="s">
        <v>22</v>
      </c>
      <c r="I8" s="263" t="s">
        <v>20</v>
      </c>
      <c r="J8" s="264" t="s">
        <v>21</v>
      </c>
      <c r="K8" s="265" t="s">
        <v>22</v>
      </c>
      <c r="L8" s="266" t="s">
        <v>20</v>
      </c>
      <c r="M8" s="267" t="s">
        <v>21</v>
      </c>
      <c r="N8" s="268" t="s">
        <v>22</v>
      </c>
      <c r="O8" s="129" t="s">
        <v>20</v>
      </c>
      <c r="P8" s="85" t="s">
        <v>24</v>
      </c>
      <c r="Q8" s="269" t="s">
        <v>22</v>
      </c>
      <c r="R8" s="250" t="s">
        <v>20</v>
      </c>
      <c r="S8" s="108" t="s">
        <v>24</v>
      </c>
      <c r="T8" s="108" t="s">
        <v>22</v>
      </c>
      <c r="U8" s="105" t="s">
        <v>20</v>
      </c>
      <c r="V8" s="108" t="s">
        <v>24</v>
      </c>
      <c r="W8" s="251" t="s">
        <v>22</v>
      </c>
    </row>
    <row r="9">
      <c r="A9" s="92">
        <v>1.0</v>
      </c>
      <c r="B9" s="139" t="s">
        <v>25</v>
      </c>
      <c r="C9" s="140">
        <v>0.0</v>
      </c>
      <c r="D9" s="94">
        <v>0.0</v>
      </c>
      <c r="E9" s="141">
        <v>0.0</v>
      </c>
      <c r="F9" s="270">
        <v>0.0</v>
      </c>
      <c r="G9" s="98"/>
      <c r="H9" s="271">
        <v>0.0</v>
      </c>
      <c r="I9" s="272">
        <v>0.0</v>
      </c>
      <c r="J9" s="273">
        <v>0.0</v>
      </c>
      <c r="K9" s="274">
        <v>0.0</v>
      </c>
      <c r="L9" s="275"/>
      <c r="M9" s="276"/>
      <c r="N9" s="277"/>
      <c r="O9" s="278">
        <v>0.0</v>
      </c>
      <c r="P9" s="103"/>
      <c r="Q9" s="279">
        <v>0.0</v>
      </c>
      <c r="R9" s="253">
        <f t="shared" ref="R9:T9" si="2">SUM(C9,F9,I9,L9,O9)</f>
        <v>0</v>
      </c>
      <c r="S9" s="110">
        <f t="shared" si="2"/>
        <v>0</v>
      </c>
      <c r="T9" s="110">
        <f t="shared" si="2"/>
        <v>0</v>
      </c>
      <c r="U9" s="115" t="str">
        <f t="shared" ref="U9:U53" si="4">(R9*100)/$R$7</f>
        <v>#DIV/0!</v>
      </c>
      <c r="V9" s="115" t="str">
        <f t="shared" ref="V9:V53" si="5">(S9*100/$S$7)</f>
        <v>#DIV/0!</v>
      </c>
      <c r="W9" s="120" t="str">
        <f t="shared" ref="W9:W53" si="6">(T9*100/$T$7)</f>
        <v>#DIV/0!</v>
      </c>
    </row>
    <row r="10">
      <c r="A10" s="122">
        <v>2.0</v>
      </c>
      <c r="B10" s="153" t="s">
        <v>27</v>
      </c>
      <c r="C10" s="140">
        <v>0.0</v>
      </c>
      <c r="D10" s="94">
        <v>0.0</v>
      </c>
      <c r="E10" s="141">
        <v>0.0</v>
      </c>
      <c r="F10" s="270">
        <v>0.0</v>
      </c>
      <c r="G10" s="136"/>
      <c r="H10" s="271">
        <v>0.0</v>
      </c>
      <c r="I10" s="280">
        <v>0.0</v>
      </c>
      <c r="J10" s="281">
        <v>0.0</v>
      </c>
      <c r="K10" s="282">
        <v>0.0</v>
      </c>
      <c r="L10" s="283"/>
      <c r="M10" s="284"/>
      <c r="N10" s="285"/>
      <c r="O10" s="278">
        <v>0.0</v>
      </c>
      <c r="P10" s="156"/>
      <c r="Q10" s="279">
        <v>0.0</v>
      </c>
      <c r="R10" s="253">
        <f t="shared" ref="R10:T10" si="3">SUM(C10,F10,I10,L10,O10)</f>
        <v>0</v>
      </c>
      <c r="S10" s="110">
        <f t="shared" si="3"/>
        <v>0</v>
      </c>
      <c r="T10" s="110">
        <f t="shared" si="3"/>
        <v>0</v>
      </c>
      <c r="U10" s="115" t="str">
        <f t="shared" si="4"/>
        <v>#DIV/0!</v>
      </c>
      <c r="V10" s="115" t="str">
        <f t="shared" si="5"/>
        <v>#DIV/0!</v>
      </c>
      <c r="W10" s="120" t="str">
        <f t="shared" si="6"/>
        <v>#DIV/0!</v>
      </c>
    </row>
    <row r="11">
      <c r="A11" s="122">
        <v>3.0</v>
      </c>
      <c r="B11" s="153" t="s">
        <v>28</v>
      </c>
      <c r="C11" s="140">
        <v>0.0</v>
      </c>
      <c r="D11" s="94">
        <v>0.0</v>
      </c>
      <c r="E11" s="141">
        <v>0.0</v>
      </c>
      <c r="F11" s="270">
        <v>0.0</v>
      </c>
      <c r="G11" s="136"/>
      <c r="H11" s="271">
        <v>0.0</v>
      </c>
      <c r="I11" s="280">
        <v>0.0</v>
      </c>
      <c r="J11" s="281">
        <v>0.0</v>
      </c>
      <c r="K11" s="282">
        <v>0.0</v>
      </c>
      <c r="L11" s="283"/>
      <c r="M11" s="284"/>
      <c r="N11" s="285"/>
      <c r="O11" s="278">
        <v>0.0</v>
      </c>
      <c r="P11" s="156"/>
      <c r="Q11" s="279">
        <v>0.0</v>
      </c>
      <c r="R11" s="253">
        <f t="shared" ref="R11:T11" si="7">SUM(C11,F11,I11,L11,O11)</f>
        <v>0</v>
      </c>
      <c r="S11" s="110">
        <f t="shared" si="7"/>
        <v>0</v>
      </c>
      <c r="T11" s="110">
        <f t="shared" si="7"/>
        <v>0</v>
      </c>
      <c r="U11" s="115" t="str">
        <f t="shared" si="4"/>
        <v>#DIV/0!</v>
      </c>
      <c r="V11" s="115" t="str">
        <f t="shared" si="5"/>
        <v>#DIV/0!</v>
      </c>
      <c r="W11" s="120" t="str">
        <f t="shared" si="6"/>
        <v>#DIV/0!</v>
      </c>
    </row>
    <row r="12">
      <c r="A12" s="122">
        <v>4.0</v>
      </c>
      <c r="B12" s="153" t="s">
        <v>29</v>
      </c>
      <c r="C12" s="140">
        <v>0.0</v>
      </c>
      <c r="D12" s="94">
        <v>0.0</v>
      </c>
      <c r="E12" s="141">
        <v>0.0</v>
      </c>
      <c r="F12" s="270">
        <v>0.0</v>
      </c>
      <c r="G12" s="136"/>
      <c r="H12" s="271">
        <v>0.0</v>
      </c>
      <c r="I12" s="280">
        <v>0.0</v>
      </c>
      <c r="J12" s="281">
        <v>0.0</v>
      </c>
      <c r="K12" s="282">
        <v>0.0</v>
      </c>
      <c r="L12" s="283"/>
      <c r="M12" s="284"/>
      <c r="N12" s="285"/>
      <c r="O12" s="278">
        <v>0.0</v>
      </c>
      <c r="P12" s="156"/>
      <c r="Q12" s="279">
        <v>0.0</v>
      </c>
      <c r="R12" s="253">
        <f t="shared" ref="R12:T12" si="8">SUM(C12,F12,I12,L12,O12)</f>
        <v>0</v>
      </c>
      <c r="S12" s="110">
        <f t="shared" si="8"/>
        <v>0</v>
      </c>
      <c r="T12" s="110">
        <f t="shared" si="8"/>
        <v>0</v>
      </c>
      <c r="U12" s="115" t="str">
        <f t="shared" si="4"/>
        <v>#DIV/0!</v>
      </c>
      <c r="V12" s="115" t="str">
        <f t="shared" si="5"/>
        <v>#DIV/0!</v>
      </c>
      <c r="W12" s="120" t="str">
        <f t="shared" si="6"/>
        <v>#DIV/0!</v>
      </c>
    </row>
    <row r="13">
      <c r="A13" s="122">
        <v>5.0</v>
      </c>
      <c r="B13" s="153" t="s">
        <v>30</v>
      </c>
      <c r="C13" s="140">
        <v>0.0</v>
      </c>
      <c r="D13" s="94">
        <v>0.0</v>
      </c>
      <c r="E13" s="141">
        <v>0.0</v>
      </c>
      <c r="F13" s="270">
        <v>0.0</v>
      </c>
      <c r="G13" s="136"/>
      <c r="H13" s="271">
        <v>0.0</v>
      </c>
      <c r="I13" s="280">
        <v>0.0</v>
      </c>
      <c r="J13" s="281">
        <v>0.0</v>
      </c>
      <c r="K13" s="282">
        <v>0.0</v>
      </c>
      <c r="L13" s="283"/>
      <c r="M13" s="284"/>
      <c r="N13" s="285"/>
      <c r="O13" s="278">
        <v>0.0</v>
      </c>
      <c r="P13" s="156"/>
      <c r="Q13" s="279">
        <v>0.0</v>
      </c>
      <c r="R13" s="253">
        <f t="shared" ref="R13:T13" si="9">SUM(C13,F13,I13,L13,O13)</f>
        <v>0</v>
      </c>
      <c r="S13" s="110">
        <f t="shared" si="9"/>
        <v>0</v>
      </c>
      <c r="T13" s="110">
        <f t="shared" si="9"/>
        <v>0</v>
      </c>
      <c r="U13" s="115" t="str">
        <f t="shared" si="4"/>
        <v>#DIV/0!</v>
      </c>
      <c r="V13" s="115" t="str">
        <f t="shared" si="5"/>
        <v>#DIV/0!</v>
      </c>
      <c r="W13" s="120" t="str">
        <f t="shared" si="6"/>
        <v>#DIV/0!</v>
      </c>
    </row>
    <row r="14">
      <c r="A14" s="122">
        <v>6.0</v>
      </c>
      <c r="B14" s="153" t="s">
        <v>31</v>
      </c>
      <c r="C14" s="140">
        <v>0.0</v>
      </c>
      <c r="D14" s="94">
        <v>0.0</v>
      </c>
      <c r="E14" s="141">
        <v>0.0</v>
      </c>
      <c r="F14" s="270">
        <v>0.0</v>
      </c>
      <c r="G14" s="136"/>
      <c r="H14" s="271">
        <v>0.0</v>
      </c>
      <c r="I14" s="280">
        <v>0.0</v>
      </c>
      <c r="J14" s="281">
        <v>0.0</v>
      </c>
      <c r="K14" s="282">
        <v>0.0</v>
      </c>
      <c r="L14" s="283"/>
      <c r="M14" s="284"/>
      <c r="N14" s="285"/>
      <c r="O14" s="278">
        <v>0.0</v>
      </c>
      <c r="P14" s="156"/>
      <c r="Q14" s="279">
        <v>0.0</v>
      </c>
      <c r="R14" s="253">
        <f t="shared" ref="R14:T14" si="10">SUM(C14,F14,I14,L14,O14)</f>
        <v>0</v>
      </c>
      <c r="S14" s="110">
        <f t="shared" si="10"/>
        <v>0</v>
      </c>
      <c r="T14" s="110">
        <f t="shared" si="10"/>
        <v>0</v>
      </c>
      <c r="U14" s="115" t="str">
        <f t="shared" si="4"/>
        <v>#DIV/0!</v>
      </c>
      <c r="V14" s="115" t="str">
        <f t="shared" si="5"/>
        <v>#DIV/0!</v>
      </c>
      <c r="W14" s="120" t="str">
        <f t="shared" si="6"/>
        <v>#DIV/0!</v>
      </c>
    </row>
    <row r="15">
      <c r="A15" s="122">
        <v>7.0</v>
      </c>
      <c r="B15" s="153" t="s">
        <v>32</v>
      </c>
      <c r="C15" s="140">
        <v>0.0</v>
      </c>
      <c r="D15" s="94">
        <v>0.0</v>
      </c>
      <c r="E15" s="141">
        <v>0.0</v>
      </c>
      <c r="F15" s="270">
        <v>0.0</v>
      </c>
      <c r="G15" s="136"/>
      <c r="H15" s="271">
        <v>0.0</v>
      </c>
      <c r="I15" s="280">
        <v>0.0</v>
      </c>
      <c r="J15" s="281">
        <v>0.0</v>
      </c>
      <c r="K15" s="282">
        <v>0.0</v>
      </c>
      <c r="L15" s="283"/>
      <c r="M15" s="284"/>
      <c r="N15" s="285"/>
      <c r="O15" s="278">
        <v>0.0</v>
      </c>
      <c r="P15" s="156"/>
      <c r="Q15" s="279">
        <v>0.0</v>
      </c>
      <c r="R15" s="253">
        <f t="shared" ref="R15:T15" si="11">SUM(C15,F15,I15,L15,O15)</f>
        <v>0</v>
      </c>
      <c r="S15" s="110">
        <f t="shared" si="11"/>
        <v>0</v>
      </c>
      <c r="T15" s="110">
        <f t="shared" si="11"/>
        <v>0</v>
      </c>
      <c r="U15" s="115" t="str">
        <f t="shared" si="4"/>
        <v>#DIV/0!</v>
      </c>
      <c r="V15" s="115" t="str">
        <f t="shared" si="5"/>
        <v>#DIV/0!</v>
      </c>
      <c r="W15" s="120" t="str">
        <f t="shared" si="6"/>
        <v>#DIV/0!</v>
      </c>
    </row>
    <row r="16">
      <c r="A16" s="122">
        <v>8.0</v>
      </c>
      <c r="B16" s="153" t="s">
        <v>33</v>
      </c>
      <c r="C16" s="140">
        <v>0.0</v>
      </c>
      <c r="D16" s="94">
        <v>0.0</v>
      </c>
      <c r="E16" s="141">
        <v>0.0</v>
      </c>
      <c r="F16" s="270">
        <v>0.0</v>
      </c>
      <c r="G16" s="136"/>
      <c r="H16" s="271">
        <v>0.0</v>
      </c>
      <c r="I16" s="280">
        <v>0.0</v>
      </c>
      <c r="J16" s="281">
        <v>0.0</v>
      </c>
      <c r="K16" s="282">
        <v>0.0</v>
      </c>
      <c r="L16" s="283"/>
      <c r="M16" s="284"/>
      <c r="N16" s="285"/>
      <c r="O16" s="278">
        <v>0.0</v>
      </c>
      <c r="P16" s="156"/>
      <c r="Q16" s="279">
        <v>0.0</v>
      </c>
      <c r="R16" s="253">
        <f t="shared" ref="R16:T16" si="12">SUM(C16,F16,I16,L16,O16)</f>
        <v>0</v>
      </c>
      <c r="S16" s="110">
        <f t="shared" si="12"/>
        <v>0</v>
      </c>
      <c r="T16" s="110">
        <f t="shared" si="12"/>
        <v>0</v>
      </c>
      <c r="U16" s="115" t="str">
        <f t="shared" si="4"/>
        <v>#DIV/0!</v>
      </c>
      <c r="V16" s="115" t="str">
        <f t="shared" si="5"/>
        <v>#DIV/0!</v>
      </c>
      <c r="W16" s="120" t="str">
        <f t="shared" si="6"/>
        <v>#DIV/0!</v>
      </c>
    </row>
    <row r="17">
      <c r="A17" s="122">
        <v>9.0</v>
      </c>
      <c r="B17" s="153" t="s">
        <v>34</v>
      </c>
      <c r="C17" s="140">
        <v>0.0</v>
      </c>
      <c r="D17" s="94">
        <v>0.0</v>
      </c>
      <c r="E17" s="141">
        <v>0.0</v>
      </c>
      <c r="F17" s="270">
        <v>0.0</v>
      </c>
      <c r="G17" s="136"/>
      <c r="H17" s="271">
        <v>0.0</v>
      </c>
      <c r="I17" s="280">
        <v>0.0</v>
      </c>
      <c r="J17" s="281">
        <v>0.0</v>
      </c>
      <c r="K17" s="282">
        <v>0.0</v>
      </c>
      <c r="L17" s="283"/>
      <c r="M17" s="284"/>
      <c r="N17" s="285"/>
      <c r="O17" s="278">
        <v>0.0</v>
      </c>
      <c r="P17" s="156"/>
      <c r="Q17" s="279">
        <v>0.0</v>
      </c>
      <c r="R17" s="253">
        <f t="shared" ref="R17:T17" si="13">SUM(C17,F17,I17,L17,O17)</f>
        <v>0</v>
      </c>
      <c r="S17" s="110">
        <f t="shared" si="13"/>
        <v>0</v>
      </c>
      <c r="T17" s="110">
        <f t="shared" si="13"/>
        <v>0</v>
      </c>
      <c r="U17" s="115" t="str">
        <f t="shared" si="4"/>
        <v>#DIV/0!</v>
      </c>
      <c r="V17" s="115" t="str">
        <f t="shared" si="5"/>
        <v>#DIV/0!</v>
      </c>
      <c r="W17" s="120" t="str">
        <f t="shared" si="6"/>
        <v>#DIV/0!</v>
      </c>
    </row>
    <row r="18">
      <c r="A18" s="122">
        <v>10.0</v>
      </c>
      <c r="B18" s="153" t="s">
        <v>35</v>
      </c>
      <c r="C18" s="140">
        <v>0.0</v>
      </c>
      <c r="D18" s="94">
        <v>0.0</v>
      </c>
      <c r="E18" s="141">
        <v>0.0</v>
      </c>
      <c r="F18" s="270">
        <v>0.0</v>
      </c>
      <c r="G18" s="136"/>
      <c r="H18" s="271">
        <v>0.0</v>
      </c>
      <c r="I18" s="280">
        <v>0.0</v>
      </c>
      <c r="J18" s="281">
        <v>0.0</v>
      </c>
      <c r="K18" s="282">
        <v>0.0</v>
      </c>
      <c r="L18" s="283"/>
      <c r="M18" s="284"/>
      <c r="N18" s="285"/>
      <c r="O18" s="278">
        <v>0.0</v>
      </c>
      <c r="P18" s="156"/>
      <c r="Q18" s="279">
        <v>0.0</v>
      </c>
      <c r="R18" s="253">
        <f t="shared" ref="R18:T18" si="14">SUM(C18,F18,I18,L18,O18)</f>
        <v>0</v>
      </c>
      <c r="S18" s="110">
        <f t="shared" si="14"/>
        <v>0</v>
      </c>
      <c r="T18" s="110">
        <f t="shared" si="14"/>
        <v>0</v>
      </c>
      <c r="U18" s="115" t="str">
        <f t="shared" si="4"/>
        <v>#DIV/0!</v>
      </c>
      <c r="V18" s="115" t="str">
        <f t="shared" si="5"/>
        <v>#DIV/0!</v>
      </c>
      <c r="W18" s="120" t="str">
        <f t="shared" si="6"/>
        <v>#DIV/0!</v>
      </c>
    </row>
    <row r="19">
      <c r="A19" s="122">
        <v>11.0</v>
      </c>
      <c r="B19" s="153" t="s">
        <v>36</v>
      </c>
      <c r="C19" s="140">
        <v>0.0</v>
      </c>
      <c r="D19" s="94">
        <v>0.0</v>
      </c>
      <c r="E19" s="141">
        <v>0.0</v>
      </c>
      <c r="F19" s="270">
        <v>0.0</v>
      </c>
      <c r="G19" s="136"/>
      <c r="H19" s="271">
        <v>0.0</v>
      </c>
      <c r="I19" s="280">
        <v>0.0</v>
      </c>
      <c r="J19" s="281">
        <v>0.0</v>
      </c>
      <c r="K19" s="282">
        <v>0.0</v>
      </c>
      <c r="L19" s="283"/>
      <c r="M19" s="284"/>
      <c r="N19" s="285"/>
      <c r="O19" s="278">
        <v>0.0</v>
      </c>
      <c r="P19" s="156"/>
      <c r="Q19" s="279">
        <v>0.0</v>
      </c>
      <c r="R19" s="253">
        <f t="shared" ref="R19:T19" si="15">SUM(C19,F19,I19,L19,O19)</f>
        <v>0</v>
      </c>
      <c r="S19" s="110">
        <f t="shared" si="15"/>
        <v>0</v>
      </c>
      <c r="T19" s="110">
        <f t="shared" si="15"/>
        <v>0</v>
      </c>
      <c r="U19" s="115" t="str">
        <f t="shared" si="4"/>
        <v>#DIV/0!</v>
      </c>
      <c r="V19" s="115" t="str">
        <f t="shared" si="5"/>
        <v>#DIV/0!</v>
      </c>
      <c r="W19" s="120" t="str">
        <f t="shared" si="6"/>
        <v>#DIV/0!</v>
      </c>
    </row>
    <row r="20">
      <c r="A20" s="122">
        <v>12.0</v>
      </c>
      <c r="B20" s="153" t="s">
        <v>37</v>
      </c>
      <c r="C20" s="140">
        <v>0.0</v>
      </c>
      <c r="D20" s="94">
        <v>0.0</v>
      </c>
      <c r="E20" s="141">
        <v>0.0</v>
      </c>
      <c r="F20" s="270">
        <v>0.0</v>
      </c>
      <c r="G20" s="136"/>
      <c r="H20" s="271">
        <v>0.0</v>
      </c>
      <c r="I20" s="280">
        <v>0.0</v>
      </c>
      <c r="J20" s="281">
        <v>0.0</v>
      </c>
      <c r="K20" s="282">
        <v>0.0</v>
      </c>
      <c r="L20" s="283"/>
      <c r="M20" s="284"/>
      <c r="N20" s="285"/>
      <c r="O20" s="278">
        <v>0.0</v>
      </c>
      <c r="P20" s="156"/>
      <c r="Q20" s="279">
        <v>0.0</v>
      </c>
      <c r="R20" s="253">
        <f t="shared" ref="R20:T20" si="16">SUM(C20,F20,I20,L20,O20)</f>
        <v>0</v>
      </c>
      <c r="S20" s="110">
        <f t="shared" si="16"/>
        <v>0</v>
      </c>
      <c r="T20" s="110">
        <f t="shared" si="16"/>
        <v>0</v>
      </c>
      <c r="U20" s="115" t="str">
        <f t="shared" si="4"/>
        <v>#DIV/0!</v>
      </c>
      <c r="V20" s="115" t="str">
        <f t="shared" si="5"/>
        <v>#DIV/0!</v>
      </c>
      <c r="W20" s="120" t="str">
        <f t="shared" si="6"/>
        <v>#DIV/0!</v>
      </c>
    </row>
    <row r="21">
      <c r="A21" s="122">
        <v>13.0</v>
      </c>
      <c r="B21" s="153" t="s">
        <v>38</v>
      </c>
      <c r="C21" s="140">
        <v>0.0</v>
      </c>
      <c r="D21" s="94">
        <v>0.0</v>
      </c>
      <c r="E21" s="141">
        <v>0.0</v>
      </c>
      <c r="F21" s="270">
        <v>0.0</v>
      </c>
      <c r="G21" s="136"/>
      <c r="H21" s="271">
        <v>0.0</v>
      </c>
      <c r="I21" s="280">
        <v>0.0</v>
      </c>
      <c r="J21" s="281">
        <v>0.0</v>
      </c>
      <c r="K21" s="282">
        <v>0.0</v>
      </c>
      <c r="L21" s="283"/>
      <c r="M21" s="284"/>
      <c r="N21" s="285"/>
      <c r="O21" s="278">
        <v>0.0</v>
      </c>
      <c r="P21" s="156"/>
      <c r="Q21" s="279">
        <v>0.0</v>
      </c>
      <c r="R21" s="253">
        <f t="shared" ref="R21:T21" si="17">SUM(C21,F21,I21,L21,O21)</f>
        <v>0</v>
      </c>
      <c r="S21" s="110">
        <f t="shared" si="17"/>
        <v>0</v>
      </c>
      <c r="T21" s="110">
        <f t="shared" si="17"/>
        <v>0</v>
      </c>
      <c r="U21" s="115" t="str">
        <f t="shared" si="4"/>
        <v>#DIV/0!</v>
      </c>
      <c r="V21" s="115" t="str">
        <f t="shared" si="5"/>
        <v>#DIV/0!</v>
      </c>
      <c r="W21" s="120" t="str">
        <f t="shared" si="6"/>
        <v>#DIV/0!</v>
      </c>
    </row>
    <row r="22">
      <c r="A22" s="122">
        <v>14.0</v>
      </c>
      <c r="B22" s="153" t="s">
        <v>39</v>
      </c>
      <c r="C22" s="140">
        <v>0.0</v>
      </c>
      <c r="D22" s="94">
        <v>0.0</v>
      </c>
      <c r="E22" s="141">
        <v>0.0</v>
      </c>
      <c r="F22" s="270">
        <v>0.0</v>
      </c>
      <c r="G22" s="136"/>
      <c r="H22" s="271">
        <v>0.0</v>
      </c>
      <c r="I22" s="280">
        <v>0.0</v>
      </c>
      <c r="J22" s="281">
        <v>0.0</v>
      </c>
      <c r="K22" s="282">
        <v>0.0</v>
      </c>
      <c r="L22" s="283"/>
      <c r="M22" s="284"/>
      <c r="N22" s="285"/>
      <c r="O22" s="278">
        <v>0.0</v>
      </c>
      <c r="P22" s="156"/>
      <c r="Q22" s="279">
        <v>0.0</v>
      </c>
      <c r="R22" s="253">
        <f t="shared" ref="R22:T22" si="18">SUM(C22,F22,I22,L22,O22)</f>
        <v>0</v>
      </c>
      <c r="S22" s="110">
        <f t="shared" si="18"/>
        <v>0</v>
      </c>
      <c r="T22" s="110">
        <f t="shared" si="18"/>
        <v>0</v>
      </c>
      <c r="U22" s="115" t="str">
        <f t="shared" si="4"/>
        <v>#DIV/0!</v>
      </c>
      <c r="V22" s="115" t="str">
        <f t="shared" si="5"/>
        <v>#DIV/0!</v>
      </c>
      <c r="W22" s="120" t="str">
        <f t="shared" si="6"/>
        <v>#DIV/0!</v>
      </c>
    </row>
    <row r="23">
      <c r="A23" s="122">
        <v>15.0</v>
      </c>
      <c r="B23" s="153" t="s">
        <v>40</v>
      </c>
      <c r="C23" s="140">
        <v>0.0</v>
      </c>
      <c r="D23" s="94">
        <v>0.0</v>
      </c>
      <c r="E23" s="141">
        <v>0.0</v>
      </c>
      <c r="F23" s="270">
        <v>0.0</v>
      </c>
      <c r="G23" s="136"/>
      <c r="H23" s="271">
        <v>0.0</v>
      </c>
      <c r="I23" s="280">
        <v>0.0</v>
      </c>
      <c r="J23" s="281">
        <v>0.0</v>
      </c>
      <c r="K23" s="282">
        <v>0.0</v>
      </c>
      <c r="L23" s="283"/>
      <c r="M23" s="284"/>
      <c r="N23" s="285"/>
      <c r="O23" s="278">
        <v>0.0</v>
      </c>
      <c r="P23" s="156"/>
      <c r="Q23" s="279">
        <v>0.0</v>
      </c>
      <c r="R23" s="253">
        <f t="shared" ref="R23:T23" si="19">SUM(C23,F23,I23,L23,O23)</f>
        <v>0</v>
      </c>
      <c r="S23" s="110">
        <f t="shared" si="19"/>
        <v>0</v>
      </c>
      <c r="T23" s="110">
        <f t="shared" si="19"/>
        <v>0</v>
      </c>
      <c r="U23" s="115" t="str">
        <f t="shared" si="4"/>
        <v>#DIV/0!</v>
      </c>
      <c r="V23" s="115" t="str">
        <f t="shared" si="5"/>
        <v>#DIV/0!</v>
      </c>
      <c r="W23" s="120" t="str">
        <f t="shared" si="6"/>
        <v>#DIV/0!</v>
      </c>
    </row>
    <row r="24">
      <c r="A24" s="122">
        <v>16.0</v>
      </c>
      <c r="B24" s="153" t="s">
        <v>41</v>
      </c>
      <c r="C24" s="140">
        <v>0.0</v>
      </c>
      <c r="D24" s="94">
        <v>0.0</v>
      </c>
      <c r="E24" s="141">
        <v>0.0</v>
      </c>
      <c r="F24" s="270">
        <v>0.0</v>
      </c>
      <c r="G24" s="136"/>
      <c r="H24" s="271">
        <v>0.0</v>
      </c>
      <c r="I24" s="280">
        <v>0.0</v>
      </c>
      <c r="J24" s="281">
        <v>0.0</v>
      </c>
      <c r="K24" s="282">
        <v>0.0</v>
      </c>
      <c r="L24" s="283"/>
      <c r="M24" s="284"/>
      <c r="N24" s="285"/>
      <c r="O24" s="278">
        <v>0.0</v>
      </c>
      <c r="P24" s="156"/>
      <c r="Q24" s="279">
        <v>0.0</v>
      </c>
      <c r="R24" s="253">
        <f t="shared" ref="R24:T24" si="20">SUM(C24,F24,I24,L24,O24)</f>
        <v>0</v>
      </c>
      <c r="S24" s="110">
        <f t="shared" si="20"/>
        <v>0</v>
      </c>
      <c r="T24" s="110">
        <f t="shared" si="20"/>
        <v>0</v>
      </c>
      <c r="U24" s="115" t="str">
        <f t="shared" si="4"/>
        <v>#DIV/0!</v>
      </c>
      <c r="V24" s="115" t="str">
        <f t="shared" si="5"/>
        <v>#DIV/0!</v>
      </c>
      <c r="W24" s="120" t="str">
        <f t="shared" si="6"/>
        <v>#DIV/0!</v>
      </c>
    </row>
    <row r="25">
      <c r="A25" s="122">
        <v>17.0</v>
      </c>
      <c r="B25" s="153" t="s">
        <v>42</v>
      </c>
      <c r="C25" s="140">
        <v>0.0</v>
      </c>
      <c r="D25" s="94">
        <v>0.0</v>
      </c>
      <c r="E25" s="141">
        <v>0.0</v>
      </c>
      <c r="F25" s="270">
        <v>0.0</v>
      </c>
      <c r="G25" s="136"/>
      <c r="H25" s="271">
        <v>0.0</v>
      </c>
      <c r="I25" s="280">
        <v>0.0</v>
      </c>
      <c r="J25" s="281">
        <v>0.0</v>
      </c>
      <c r="K25" s="282">
        <v>0.0</v>
      </c>
      <c r="L25" s="283"/>
      <c r="M25" s="284"/>
      <c r="N25" s="285"/>
      <c r="O25" s="278">
        <v>0.0</v>
      </c>
      <c r="P25" s="156"/>
      <c r="Q25" s="279">
        <v>0.0</v>
      </c>
      <c r="R25" s="253">
        <f t="shared" ref="R25:T25" si="21">SUM(C25,F25,I25,L25,O25)</f>
        <v>0</v>
      </c>
      <c r="S25" s="110">
        <f t="shared" si="21"/>
        <v>0</v>
      </c>
      <c r="T25" s="110">
        <f t="shared" si="21"/>
        <v>0</v>
      </c>
      <c r="U25" s="115" t="str">
        <f t="shared" si="4"/>
        <v>#DIV/0!</v>
      </c>
      <c r="V25" s="115" t="str">
        <f t="shared" si="5"/>
        <v>#DIV/0!</v>
      </c>
      <c r="W25" s="120" t="str">
        <f t="shared" si="6"/>
        <v>#DIV/0!</v>
      </c>
    </row>
    <row r="26">
      <c r="A26" s="122">
        <v>18.0</v>
      </c>
      <c r="B26" s="153" t="s">
        <v>43</v>
      </c>
      <c r="C26" s="140">
        <v>0.0</v>
      </c>
      <c r="D26" s="94">
        <v>0.0</v>
      </c>
      <c r="E26" s="141">
        <v>0.0</v>
      </c>
      <c r="F26" s="270">
        <v>0.0</v>
      </c>
      <c r="G26" s="136"/>
      <c r="H26" s="271">
        <v>0.0</v>
      </c>
      <c r="I26" s="280">
        <v>0.0</v>
      </c>
      <c r="J26" s="281">
        <v>0.0</v>
      </c>
      <c r="K26" s="282">
        <v>0.0</v>
      </c>
      <c r="L26" s="283"/>
      <c r="M26" s="284"/>
      <c r="N26" s="285"/>
      <c r="O26" s="278">
        <v>0.0</v>
      </c>
      <c r="P26" s="156"/>
      <c r="Q26" s="279">
        <v>0.0</v>
      </c>
      <c r="R26" s="253">
        <f t="shared" ref="R26:T26" si="22">SUM(C26,F26,I26,L26,O26)</f>
        <v>0</v>
      </c>
      <c r="S26" s="110">
        <f t="shared" si="22"/>
        <v>0</v>
      </c>
      <c r="T26" s="110">
        <f t="shared" si="22"/>
        <v>0</v>
      </c>
      <c r="U26" s="115" t="str">
        <f t="shared" si="4"/>
        <v>#DIV/0!</v>
      </c>
      <c r="V26" s="115" t="str">
        <f t="shared" si="5"/>
        <v>#DIV/0!</v>
      </c>
      <c r="W26" s="120" t="str">
        <f t="shared" si="6"/>
        <v>#DIV/0!</v>
      </c>
    </row>
    <row r="27">
      <c r="A27" s="122">
        <v>19.0</v>
      </c>
      <c r="B27" s="153" t="s">
        <v>44</v>
      </c>
      <c r="C27" s="140">
        <v>0.0</v>
      </c>
      <c r="D27" s="94">
        <v>0.0</v>
      </c>
      <c r="E27" s="141">
        <v>0.0</v>
      </c>
      <c r="F27" s="270">
        <v>0.0</v>
      </c>
      <c r="G27" s="136"/>
      <c r="H27" s="271">
        <v>0.0</v>
      </c>
      <c r="I27" s="280">
        <v>0.0</v>
      </c>
      <c r="J27" s="281">
        <v>0.0</v>
      </c>
      <c r="K27" s="282">
        <v>0.0</v>
      </c>
      <c r="L27" s="283"/>
      <c r="M27" s="284"/>
      <c r="N27" s="285"/>
      <c r="O27" s="278">
        <v>0.0</v>
      </c>
      <c r="P27" s="156"/>
      <c r="Q27" s="279">
        <v>0.0</v>
      </c>
      <c r="R27" s="253">
        <f t="shared" ref="R27:T27" si="23">SUM(C27,F27,I27,L27,O27)</f>
        <v>0</v>
      </c>
      <c r="S27" s="110">
        <f t="shared" si="23"/>
        <v>0</v>
      </c>
      <c r="T27" s="110">
        <f t="shared" si="23"/>
        <v>0</v>
      </c>
      <c r="U27" s="115" t="str">
        <f t="shared" si="4"/>
        <v>#DIV/0!</v>
      </c>
      <c r="V27" s="115" t="str">
        <f t="shared" si="5"/>
        <v>#DIV/0!</v>
      </c>
      <c r="W27" s="120" t="str">
        <f t="shared" si="6"/>
        <v>#DIV/0!</v>
      </c>
    </row>
    <row r="28">
      <c r="A28" s="122">
        <v>20.0</v>
      </c>
      <c r="B28" s="153" t="s">
        <v>45</v>
      </c>
      <c r="C28" s="140">
        <v>0.0</v>
      </c>
      <c r="D28" s="94">
        <v>0.0</v>
      </c>
      <c r="E28" s="141">
        <v>0.0</v>
      </c>
      <c r="F28" s="270">
        <v>0.0</v>
      </c>
      <c r="G28" s="136"/>
      <c r="H28" s="271">
        <v>0.0</v>
      </c>
      <c r="I28" s="280">
        <v>0.0</v>
      </c>
      <c r="J28" s="281">
        <v>0.0</v>
      </c>
      <c r="K28" s="282">
        <v>0.0</v>
      </c>
      <c r="L28" s="283"/>
      <c r="M28" s="284"/>
      <c r="N28" s="285"/>
      <c r="O28" s="278">
        <v>0.0</v>
      </c>
      <c r="P28" s="156"/>
      <c r="Q28" s="279">
        <v>0.0</v>
      </c>
      <c r="R28" s="253">
        <f t="shared" ref="R28:T28" si="24">SUM(C28,F28,I28,L28,O28)</f>
        <v>0</v>
      </c>
      <c r="S28" s="110">
        <f t="shared" si="24"/>
        <v>0</v>
      </c>
      <c r="T28" s="110">
        <f t="shared" si="24"/>
        <v>0</v>
      </c>
      <c r="U28" s="115" t="str">
        <f t="shared" si="4"/>
        <v>#DIV/0!</v>
      </c>
      <c r="V28" s="115" t="str">
        <f t="shared" si="5"/>
        <v>#DIV/0!</v>
      </c>
      <c r="W28" s="120" t="str">
        <f t="shared" si="6"/>
        <v>#DIV/0!</v>
      </c>
    </row>
    <row r="29">
      <c r="A29" s="122">
        <v>21.0</v>
      </c>
      <c r="B29" s="153" t="s">
        <v>46</v>
      </c>
      <c r="C29" s="140">
        <v>0.0</v>
      </c>
      <c r="D29" s="94">
        <v>0.0</v>
      </c>
      <c r="E29" s="141">
        <v>0.0</v>
      </c>
      <c r="F29" s="270">
        <v>0.0</v>
      </c>
      <c r="G29" s="136"/>
      <c r="H29" s="271">
        <v>0.0</v>
      </c>
      <c r="I29" s="280">
        <v>0.0</v>
      </c>
      <c r="J29" s="281">
        <v>0.0</v>
      </c>
      <c r="K29" s="282">
        <v>0.0</v>
      </c>
      <c r="L29" s="283"/>
      <c r="M29" s="284"/>
      <c r="N29" s="285"/>
      <c r="O29" s="278">
        <v>0.0</v>
      </c>
      <c r="P29" s="156"/>
      <c r="Q29" s="279">
        <v>0.0</v>
      </c>
      <c r="R29" s="253">
        <f t="shared" ref="R29:T29" si="25">SUM(C29,F29,I29,L29,O29)</f>
        <v>0</v>
      </c>
      <c r="S29" s="110">
        <f t="shared" si="25"/>
        <v>0</v>
      </c>
      <c r="T29" s="110">
        <f t="shared" si="25"/>
        <v>0</v>
      </c>
      <c r="U29" s="115" t="str">
        <f t="shared" si="4"/>
        <v>#DIV/0!</v>
      </c>
      <c r="V29" s="115" t="str">
        <f t="shared" si="5"/>
        <v>#DIV/0!</v>
      </c>
      <c r="W29" s="120" t="str">
        <f t="shared" si="6"/>
        <v>#DIV/0!</v>
      </c>
    </row>
    <row r="30">
      <c r="A30" s="122">
        <v>22.0</v>
      </c>
      <c r="B30" s="153" t="s">
        <v>47</v>
      </c>
      <c r="C30" s="140">
        <v>0.0</v>
      </c>
      <c r="D30" s="94">
        <v>0.0</v>
      </c>
      <c r="E30" s="141">
        <v>0.0</v>
      </c>
      <c r="F30" s="270">
        <v>0.0</v>
      </c>
      <c r="G30" s="136"/>
      <c r="H30" s="271">
        <v>0.0</v>
      </c>
      <c r="I30" s="280">
        <v>0.0</v>
      </c>
      <c r="J30" s="281">
        <v>0.0</v>
      </c>
      <c r="K30" s="282">
        <v>0.0</v>
      </c>
      <c r="L30" s="283"/>
      <c r="M30" s="284"/>
      <c r="N30" s="285"/>
      <c r="O30" s="278">
        <v>0.0</v>
      </c>
      <c r="P30" s="156"/>
      <c r="Q30" s="279">
        <v>0.0</v>
      </c>
      <c r="R30" s="253">
        <f t="shared" ref="R30:T30" si="26">SUM(C30,F30,I30,L30,O30)</f>
        <v>0</v>
      </c>
      <c r="S30" s="110">
        <f t="shared" si="26"/>
        <v>0</v>
      </c>
      <c r="T30" s="110">
        <f t="shared" si="26"/>
        <v>0</v>
      </c>
      <c r="U30" s="115" t="str">
        <f t="shared" si="4"/>
        <v>#DIV/0!</v>
      </c>
      <c r="V30" s="115" t="str">
        <f t="shared" si="5"/>
        <v>#DIV/0!</v>
      </c>
      <c r="W30" s="120" t="str">
        <f t="shared" si="6"/>
        <v>#DIV/0!</v>
      </c>
    </row>
    <row r="31">
      <c r="A31" s="122">
        <v>23.0</v>
      </c>
      <c r="B31" s="153" t="s">
        <v>48</v>
      </c>
      <c r="C31" s="140">
        <v>0.0</v>
      </c>
      <c r="D31" s="94">
        <v>0.0</v>
      </c>
      <c r="E31" s="141">
        <v>0.0</v>
      </c>
      <c r="F31" s="270">
        <v>0.0</v>
      </c>
      <c r="G31" s="136"/>
      <c r="H31" s="271">
        <v>0.0</v>
      </c>
      <c r="I31" s="280">
        <v>0.0</v>
      </c>
      <c r="J31" s="281">
        <v>0.0</v>
      </c>
      <c r="K31" s="282">
        <v>0.0</v>
      </c>
      <c r="L31" s="283"/>
      <c r="M31" s="284"/>
      <c r="N31" s="285"/>
      <c r="O31" s="278">
        <v>0.0</v>
      </c>
      <c r="P31" s="156"/>
      <c r="Q31" s="279">
        <v>0.0</v>
      </c>
      <c r="R31" s="253">
        <f t="shared" ref="R31:T31" si="27">SUM(C31,F31,I31,L31,O31)</f>
        <v>0</v>
      </c>
      <c r="S31" s="110">
        <f t="shared" si="27"/>
        <v>0</v>
      </c>
      <c r="T31" s="110">
        <f t="shared" si="27"/>
        <v>0</v>
      </c>
      <c r="U31" s="115" t="str">
        <f t="shared" si="4"/>
        <v>#DIV/0!</v>
      </c>
      <c r="V31" s="115" t="str">
        <f t="shared" si="5"/>
        <v>#DIV/0!</v>
      </c>
      <c r="W31" s="120" t="str">
        <f t="shared" si="6"/>
        <v>#DIV/0!</v>
      </c>
    </row>
    <row r="32">
      <c r="A32" s="122">
        <v>24.0</v>
      </c>
      <c r="B32" s="153" t="s">
        <v>49</v>
      </c>
      <c r="C32" s="140">
        <v>0.0</v>
      </c>
      <c r="D32" s="94">
        <v>0.0</v>
      </c>
      <c r="E32" s="141">
        <v>0.0</v>
      </c>
      <c r="F32" s="270">
        <v>0.0</v>
      </c>
      <c r="G32" s="136"/>
      <c r="H32" s="271">
        <v>0.0</v>
      </c>
      <c r="I32" s="280">
        <v>0.0</v>
      </c>
      <c r="J32" s="281">
        <v>0.0</v>
      </c>
      <c r="K32" s="282">
        <v>0.0</v>
      </c>
      <c r="L32" s="283"/>
      <c r="M32" s="284"/>
      <c r="N32" s="285"/>
      <c r="O32" s="278">
        <v>0.0</v>
      </c>
      <c r="P32" s="156"/>
      <c r="Q32" s="279">
        <v>0.0</v>
      </c>
      <c r="R32" s="253">
        <f t="shared" ref="R32:T32" si="28">SUM(C32,F32,I32,L32,O32)</f>
        <v>0</v>
      </c>
      <c r="S32" s="110">
        <f t="shared" si="28"/>
        <v>0</v>
      </c>
      <c r="T32" s="110">
        <f t="shared" si="28"/>
        <v>0</v>
      </c>
      <c r="U32" s="115" t="str">
        <f t="shared" si="4"/>
        <v>#DIV/0!</v>
      </c>
      <c r="V32" s="115" t="str">
        <f t="shared" si="5"/>
        <v>#DIV/0!</v>
      </c>
      <c r="W32" s="120" t="str">
        <f t="shared" si="6"/>
        <v>#DIV/0!</v>
      </c>
    </row>
    <row r="33">
      <c r="A33" s="122">
        <v>25.0</v>
      </c>
      <c r="B33" s="153" t="s">
        <v>50</v>
      </c>
      <c r="C33" s="140">
        <v>0.0</v>
      </c>
      <c r="D33" s="94">
        <v>0.0</v>
      </c>
      <c r="E33" s="141">
        <v>0.0</v>
      </c>
      <c r="F33" s="270">
        <v>0.0</v>
      </c>
      <c r="G33" s="136"/>
      <c r="H33" s="271">
        <v>0.0</v>
      </c>
      <c r="I33" s="280">
        <v>0.0</v>
      </c>
      <c r="J33" s="281">
        <v>0.0</v>
      </c>
      <c r="K33" s="282">
        <v>0.0</v>
      </c>
      <c r="L33" s="304"/>
      <c r="M33" s="284"/>
      <c r="N33" s="285"/>
      <c r="O33" s="278">
        <v>0.0</v>
      </c>
      <c r="P33" s="156"/>
      <c r="Q33" s="279">
        <v>0.0</v>
      </c>
      <c r="R33" s="253">
        <f t="shared" ref="R33:T33" si="29">SUM(C33,F33,I33,L33,O33)</f>
        <v>0</v>
      </c>
      <c r="S33" s="110">
        <f t="shared" si="29"/>
        <v>0</v>
      </c>
      <c r="T33" s="110">
        <f t="shared" si="29"/>
        <v>0</v>
      </c>
      <c r="U33" s="115" t="str">
        <f t="shared" si="4"/>
        <v>#DIV/0!</v>
      </c>
      <c r="V33" s="115" t="str">
        <f t="shared" si="5"/>
        <v>#DIV/0!</v>
      </c>
      <c r="W33" s="120" t="str">
        <f t="shared" si="6"/>
        <v>#DIV/0!</v>
      </c>
    </row>
    <row r="34">
      <c r="A34" s="122">
        <v>26.0</v>
      </c>
      <c r="B34" s="153" t="s">
        <v>51</v>
      </c>
      <c r="C34" s="140">
        <v>0.0</v>
      </c>
      <c r="D34" s="94">
        <v>0.0</v>
      </c>
      <c r="E34" s="141">
        <v>0.0</v>
      </c>
      <c r="F34" s="270">
        <v>0.0</v>
      </c>
      <c r="G34" s="136"/>
      <c r="H34" s="271">
        <v>0.0</v>
      </c>
      <c r="I34" s="280">
        <v>0.0</v>
      </c>
      <c r="J34" s="281">
        <v>0.0</v>
      </c>
      <c r="K34" s="282">
        <v>0.0</v>
      </c>
      <c r="L34" s="304"/>
      <c r="M34" s="284"/>
      <c r="N34" s="285"/>
      <c r="O34" s="278">
        <v>0.0</v>
      </c>
      <c r="P34" s="156"/>
      <c r="Q34" s="279">
        <v>0.0</v>
      </c>
      <c r="R34" s="253">
        <f t="shared" ref="R34:T34" si="30">SUM(C34,F34,I34,L34,O34)</f>
        <v>0</v>
      </c>
      <c r="S34" s="110">
        <f t="shared" si="30"/>
        <v>0</v>
      </c>
      <c r="T34" s="110">
        <f t="shared" si="30"/>
        <v>0</v>
      </c>
      <c r="U34" s="115" t="str">
        <f t="shared" si="4"/>
        <v>#DIV/0!</v>
      </c>
      <c r="V34" s="115" t="str">
        <f t="shared" si="5"/>
        <v>#DIV/0!</v>
      </c>
      <c r="W34" s="120" t="str">
        <f t="shared" si="6"/>
        <v>#DIV/0!</v>
      </c>
    </row>
    <row r="35">
      <c r="A35" s="122">
        <v>27.0</v>
      </c>
      <c r="B35" s="153" t="s">
        <v>52</v>
      </c>
      <c r="C35" s="140">
        <v>0.0</v>
      </c>
      <c r="D35" s="94">
        <v>0.0</v>
      </c>
      <c r="E35" s="141">
        <v>0.0</v>
      </c>
      <c r="F35" s="270">
        <v>0.0</v>
      </c>
      <c r="G35" s="136"/>
      <c r="H35" s="271">
        <v>0.0</v>
      </c>
      <c r="I35" s="280">
        <v>0.0</v>
      </c>
      <c r="J35" s="281">
        <v>0.0</v>
      </c>
      <c r="K35" s="282">
        <v>0.0</v>
      </c>
      <c r="L35" s="283"/>
      <c r="M35" s="284"/>
      <c r="N35" s="285"/>
      <c r="O35" s="278">
        <v>0.0</v>
      </c>
      <c r="P35" s="156"/>
      <c r="Q35" s="279">
        <v>0.0</v>
      </c>
      <c r="R35" s="253">
        <f t="shared" ref="R35:T35" si="31">SUM(C35,F35,I35,L35,O35)</f>
        <v>0</v>
      </c>
      <c r="S35" s="110">
        <f t="shared" si="31"/>
        <v>0</v>
      </c>
      <c r="T35" s="110">
        <f t="shared" si="31"/>
        <v>0</v>
      </c>
      <c r="U35" s="115" t="str">
        <f t="shared" si="4"/>
        <v>#DIV/0!</v>
      </c>
      <c r="V35" s="115" t="str">
        <f t="shared" si="5"/>
        <v>#DIV/0!</v>
      </c>
      <c r="W35" s="120" t="str">
        <f t="shared" si="6"/>
        <v>#DIV/0!</v>
      </c>
    </row>
    <row r="36">
      <c r="A36" s="122">
        <v>28.0</v>
      </c>
      <c r="B36" s="153" t="s">
        <v>53</v>
      </c>
      <c r="C36" s="140">
        <v>0.0</v>
      </c>
      <c r="D36" s="94">
        <v>0.0</v>
      </c>
      <c r="E36" s="141">
        <v>0.0</v>
      </c>
      <c r="F36" s="270">
        <v>0.0</v>
      </c>
      <c r="G36" s="136"/>
      <c r="H36" s="271">
        <v>0.0</v>
      </c>
      <c r="I36" s="280">
        <v>0.0</v>
      </c>
      <c r="J36" s="281">
        <v>0.0</v>
      </c>
      <c r="K36" s="282">
        <v>0.0</v>
      </c>
      <c r="L36" s="283"/>
      <c r="M36" s="284"/>
      <c r="N36" s="285"/>
      <c r="O36" s="278">
        <v>0.0</v>
      </c>
      <c r="P36" s="156"/>
      <c r="Q36" s="279">
        <v>0.0</v>
      </c>
      <c r="R36" s="253">
        <f t="shared" ref="R36:T36" si="32">SUM(C36,F36,I36,L36,O36)</f>
        <v>0</v>
      </c>
      <c r="S36" s="110">
        <f t="shared" si="32"/>
        <v>0</v>
      </c>
      <c r="T36" s="110">
        <f t="shared" si="32"/>
        <v>0</v>
      </c>
      <c r="U36" s="115" t="str">
        <f t="shared" si="4"/>
        <v>#DIV/0!</v>
      </c>
      <c r="V36" s="115" t="str">
        <f t="shared" si="5"/>
        <v>#DIV/0!</v>
      </c>
      <c r="W36" s="120" t="str">
        <f t="shared" si="6"/>
        <v>#DIV/0!</v>
      </c>
    </row>
    <row r="37">
      <c r="A37" s="122">
        <v>29.0</v>
      </c>
      <c r="B37" s="153" t="s">
        <v>54</v>
      </c>
      <c r="C37" s="140">
        <v>0.0</v>
      </c>
      <c r="D37" s="94">
        <v>0.0</v>
      </c>
      <c r="E37" s="141">
        <v>0.0</v>
      </c>
      <c r="F37" s="270">
        <v>0.0</v>
      </c>
      <c r="G37" s="136"/>
      <c r="H37" s="271">
        <v>0.0</v>
      </c>
      <c r="I37" s="280">
        <v>0.0</v>
      </c>
      <c r="J37" s="281">
        <v>0.0</v>
      </c>
      <c r="K37" s="282">
        <v>0.0</v>
      </c>
      <c r="L37" s="283"/>
      <c r="M37" s="284"/>
      <c r="N37" s="285"/>
      <c r="O37" s="278">
        <v>0.0</v>
      </c>
      <c r="P37" s="156"/>
      <c r="Q37" s="279">
        <v>0.0</v>
      </c>
      <c r="R37" s="253">
        <f t="shared" ref="R37:T37" si="33">SUM(C37,F37,I37,L37,O37)</f>
        <v>0</v>
      </c>
      <c r="S37" s="110">
        <f t="shared" si="33"/>
        <v>0</v>
      </c>
      <c r="T37" s="110">
        <f t="shared" si="33"/>
        <v>0</v>
      </c>
      <c r="U37" s="115" t="str">
        <f t="shared" si="4"/>
        <v>#DIV/0!</v>
      </c>
      <c r="V37" s="115" t="str">
        <f t="shared" si="5"/>
        <v>#DIV/0!</v>
      </c>
      <c r="W37" s="120" t="str">
        <f t="shared" si="6"/>
        <v>#DIV/0!</v>
      </c>
    </row>
    <row r="38">
      <c r="A38" s="122">
        <v>30.0</v>
      </c>
      <c r="B38" s="153" t="s">
        <v>55</v>
      </c>
      <c r="C38" s="140">
        <v>0.0</v>
      </c>
      <c r="D38" s="94">
        <v>0.0</v>
      </c>
      <c r="E38" s="141">
        <v>0.0</v>
      </c>
      <c r="F38" s="270">
        <v>0.0</v>
      </c>
      <c r="G38" s="136"/>
      <c r="H38" s="271">
        <v>0.0</v>
      </c>
      <c r="I38" s="280">
        <v>0.0</v>
      </c>
      <c r="J38" s="281">
        <v>0.0</v>
      </c>
      <c r="K38" s="282">
        <v>0.0</v>
      </c>
      <c r="L38" s="283"/>
      <c r="M38" s="284"/>
      <c r="N38" s="285"/>
      <c r="O38" s="278">
        <v>0.0</v>
      </c>
      <c r="P38" s="156"/>
      <c r="Q38" s="279">
        <v>0.0</v>
      </c>
      <c r="R38" s="253">
        <f t="shared" ref="R38:T38" si="34">SUM(C38,F38,I38,L38,O38)</f>
        <v>0</v>
      </c>
      <c r="S38" s="110">
        <f t="shared" si="34"/>
        <v>0</v>
      </c>
      <c r="T38" s="110">
        <f t="shared" si="34"/>
        <v>0</v>
      </c>
      <c r="U38" s="115" t="str">
        <f t="shared" si="4"/>
        <v>#DIV/0!</v>
      </c>
      <c r="V38" s="115" t="str">
        <f t="shared" si="5"/>
        <v>#DIV/0!</v>
      </c>
      <c r="W38" s="120" t="str">
        <f t="shared" si="6"/>
        <v>#DIV/0!</v>
      </c>
    </row>
    <row r="39">
      <c r="A39" s="122">
        <v>31.0</v>
      </c>
      <c r="B39" s="153" t="s">
        <v>56</v>
      </c>
      <c r="C39" s="140">
        <v>0.0</v>
      </c>
      <c r="D39" s="94">
        <v>0.0</v>
      </c>
      <c r="E39" s="141">
        <v>0.0</v>
      </c>
      <c r="F39" s="270">
        <v>0.0</v>
      </c>
      <c r="G39" s="136"/>
      <c r="H39" s="271">
        <v>0.0</v>
      </c>
      <c r="I39" s="280">
        <v>0.0</v>
      </c>
      <c r="J39" s="281">
        <v>0.0</v>
      </c>
      <c r="K39" s="282">
        <v>0.0</v>
      </c>
      <c r="L39" s="283"/>
      <c r="M39" s="284"/>
      <c r="N39" s="285"/>
      <c r="O39" s="278">
        <v>0.0</v>
      </c>
      <c r="P39" s="156"/>
      <c r="Q39" s="279">
        <v>0.0</v>
      </c>
      <c r="R39" s="253">
        <f t="shared" ref="R39:T39" si="35">SUM(C39,F39,I39,L39,O39)</f>
        <v>0</v>
      </c>
      <c r="S39" s="110">
        <f t="shared" si="35"/>
        <v>0</v>
      </c>
      <c r="T39" s="110">
        <f t="shared" si="35"/>
        <v>0</v>
      </c>
      <c r="U39" s="115" t="str">
        <f t="shared" si="4"/>
        <v>#DIV/0!</v>
      </c>
      <c r="V39" s="115" t="str">
        <f t="shared" si="5"/>
        <v>#DIV/0!</v>
      </c>
      <c r="W39" s="120" t="str">
        <f t="shared" si="6"/>
        <v>#DIV/0!</v>
      </c>
    </row>
    <row r="40">
      <c r="A40" s="122">
        <v>32.0</v>
      </c>
      <c r="B40" s="153" t="s">
        <v>57</v>
      </c>
      <c r="C40" s="140">
        <v>0.0</v>
      </c>
      <c r="D40" s="94">
        <v>0.0</v>
      </c>
      <c r="E40" s="141">
        <v>0.0</v>
      </c>
      <c r="F40" s="270">
        <v>0.0</v>
      </c>
      <c r="G40" s="136"/>
      <c r="H40" s="271">
        <v>0.0</v>
      </c>
      <c r="I40" s="280">
        <v>0.0</v>
      </c>
      <c r="J40" s="281">
        <v>0.0</v>
      </c>
      <c r="K40" s="282">
        <v>0.0</v>
      </c>
      <c r="L40" s="304"/>
      <c r="M40" s="284"/>
      <c r="N40" s="285"/>
      <c r="O40" s="278">
        <v>0.0</v>
      </c>
      <c r="P40" s="156"/>
      <c r="Q40" s="279">
        <v>0.0</v>
      </c>
      <c r="R40" s="253">
        <f t="shared" ref="R40:T40" si="36">SUM(C40,F40,I40,L40,O40)</f>
        <v>0</v>
      </c>
      <c r="S40" s="110">
        <f t="shared" si="36"/>
        <v>0</v>
      </c>
      <c r="T40" s="110">
        <f t="shared" si="36"/>
        <v>0</v>
      </c>
      <c r="U40" s="115" t="str">
        <f t="shared" si="4"/>
        <v>#DIV/0!</v>
      </c>
      <c r="V40" s="115" t="str">
        <f t="shared" si="5"/>
        <v>#DIV/0!</v>
      </c>
      <c r="W40" s="120" t="str">
        <f t="shared" si="6"/>
        <v>#DIV/0!</v>
      </c>
    </row>
    <row r="41">
      <c r="A41" s="122">
        <v>33.0</v>
      </c>
      <c r="B41" s="167" t="s">
        <v>58</v>
      </c>
      <c r="C41" s="140">
        <v>0.0</v>
      </c>
      <c r="D41" s="94">
        <v>0.0</v>
      </c>
      <c r="E41" s="141">
        <v>0.0</v>
      </c>
      <c r="F41" s="270">
        <v>0.0</v>
      </c>
      <c r="G41" s="136"/>
      <c r="H41" s="271">
        <v>0.0</v>
      </c>
      <c r="I41" s="280">
        <v>0.0</v>
      </c>
      <c r="J41" s="281">
        <v>0.0</v>
      </c>
      <c r="K41" s="282">
        <v>0.0</v>
      </c>
      <c r="L41" s="283"/>
      <c r="M41" s="284"/>
      <c r="N41" s="285"/>
      <c r="O41" s="278">
        <v>0.0</v>
      </c>
      <c r="P41" s="156"/>
      <c r="Q41" s="279">
        <v>0.0</v>
      </c>
      <c r="R41" s="253">
        <f t="shared" ref="R41:T41" si="37">SUM(C41,F41,I41,L41,O41)</f>
        <v>0</v>
      </c>
      <c r="S41" s="110">
        <f t="shared" si="37"/>
        <v>0</v>
      </c>
      <c r="T41" s="110">
        <f t="shared" si="37"/>
        <v>0</v>
      </c>
      <c r="U41" s="115" t="str">
        <f t="shared" si="4"/>
        <v>#DIV/0!</v>
      </c>
      <c r="V41" s="115" t="str">
        <f t="shared" si="5"/>
        <v>#DIV/0!</v>
      </c>
      <c r="W41" s="120" t="str">
        <f t="shared" si="6"/>
        <v>#DIV/0!</v>
      </c>
    </row>
    <row r="42">
      <c r="A42" s="122">
        <v>34.0</v>
      </c>
      <c r="B42" s="153" t="s">
        <v>59</v>
      </c>
      <c r="C42" s="140">
        <v>0.0</v>
      </c>
      <c r="D42" s="94">
        <v>0.0</v>
      </c>
      <c r="E42" s="141">
        <v>0.0</v>
      </c>
      <c r="F42" s="270">
        <v>0.0</v>
      </c>
      <c r="G42" s="136"/>
      <c r="H42" s="271">
        <v>0.0</v>
      </c>
      <c r="I42" s="280">
        <v>0.0</v>
      </c>
      <c r="J42" s="281">
        <v>0.0</v>
      </c>
      <c r="K42" s="282">
        <v>0.0</v>
      </c>
      <c r="L42" s="283"/>
      <c r="M42" s="284"/>
      <c r="N42" s="285"/>
      <c r="O42" s="278">
        <v>0.0</v>
      </c>
      <c r="P42" s="156"/>
      <c r="Q42" s="279">
        <v>0.0</v>
      </c>
      <c r="R42" s="253">
        <f t="shared" ref="R42:T42" si="38">SUM(C42,F42,I42,L42,O42)</f>
        <v>0</v>
      </c>
      <c r="S42" s="110">
        <f t="shared" si="38"/>
        <v>0</v>
      </c>
      <c r="T42" s="110">
        <f t="shared" si="38"/>
        <v>0</v>
      </c>
      <c r="U42" s="115" t="str">
        <f t="shared" si="4"/>
        <v>#DIV/0!</v>
      </c>
      <c r="V42" s="115" t="str">
        <f t="shared" si="5"/>
        <v>#DIV/0!</v>
      </c>
      <c r="W42" s="120" t="str">
        <f t="shared" si="6"/>
        <v>#DIV/0!</v>
      </c>
    </row>
    <row r="43">
      <c r="A43" s="122">
        <v>35.0</v>
      </c>
      <c r="B43" s="153" t="s">
        <v>60</v>
      </c>
      <c r="C43" s="140">
        <v>0.0</v>
      </c>
      <c r="D43" s="94">
        <v>0.0</v>
      </c>
      <c r="E43" s="141">
        <v>0.0</v>
      </c>
      <c r="F43" s="270">
        <v>0.0</v>
      </c>
      <c r="G43" s="136"/>
      <c r="H43" s="271">
        <v>0.0</v>
      </c>
      <c r="I43" s="280">
        <v>0.0</v>
      </c>
      <c r="J43" s="281">
        <v>0.0</v>
      </c>
      <c r="K43" s="282">
        <v>0.0</v>
      </c>
      <c r="L43" s="283"/>
      <c r="M43" s="284"/>
      <c r="N43" s="285"/>
      <c r="O43" s="278">
        <v>0.0</v>
      </c>
      <c r="P43" s="156"/>
      <c r="Q43" s="279">
        <v>0.0</v>
      </c>
      <c r="R43" s="253">
        <f t="shared" ref="R43:T43" si="39">SUM(C43,F43,I43,L43,O43)</f>
        <v>0</v>
      </c>
      <c r="S43" s="110">
        <f t="shared" si="39"/>
        <v>0</v>
      </c>
      <c r="T43" s="110">
        <f t="shared" si="39"/>
        <v>0</v>
      </c>
      <c r="U43" s="115" t="str">
        <f t="shared" si="4"/>
        <v>#DIV/0!</v>
      </c>
      <c r="V43" s="115" t="str">
        <f t="shared" si="5"/>
        <v>#DIV/0!</v>
      </c>
      <c r="W43" s="120" t="str">
        <f t="shared" si="6"/>
        <v>#DIV/0!</v>
      </c>
    </row>
    <row r="44">
      <c r="A44" s="122">
        <v>36.0</v>
      </c>
      <c r="B44" s="153" t="s">
        <v>61</v>
      </c>
      <c r="C44" s="140">
        <v>0.0</v>
      </c>
      <c r="D44" s="94">
        <v>0.0</v>
      </c>
      <c r="E44" s="141">
        <v>0.0</v>
      </c>
      <c r="F44" s="270">
        <v>0.0</v>
      </c>
      <c r="G44" s="136"/>
      <c r="H44" s="271">
        <v>0.0</v>
      </c>
      <c r="I44" s="280">
        <v>0.0</v>
      </c>
      <c r="J44" s="281">
        <v>0.0</v>
      </c>
      <c r="K44" s="282">
        <v>0.0</v>
      </c>
      <c r="L44" s="283"/>
      <c r="M44" s="284"/>
      <c r="N44" s="285"/>
      <c r="O44" s="278">
        <v>0.0</v>
      </c>
      <c r="P44" s="156"/>
      <c r="Q44" s="279">
        <v>0.0</v>
      </c>
      <c r="R44" s="253">
        <f t="shared" ref="R44:T44" si="40">SUM(C44,F44,I44,L44,O44)</f>
        <v>0</v>
      </c>
      <c r="S44" s="110">
        <f t="shared" si="40"/>
        <v>0</v>
      </c>
      <c r="T44" s="110">
        <f t="shared" si="40"/>
        <v>0</v>
      </c>
      <c r="U44" s="115" t="str">
        <f t="shared" si="4"/>
        <v>#DIV/0!</v>
      </c>
      <c r="V44" s="115" t="str">
        <f t="shared" si="5"/>
        <v>#DIV/0!</v>
      </c>
      <c r="W44" s="120" t="str">
        <f t="shared" si="6"/>
        <v>#DIV/0!</v>
      </c>
    </row>
    <row r="45">
      <c r="A45" s="122">
        <v>37.0</v>
      </c>
      <c r="B45" s="153" t="s">
        <v>62</v>
      </c>
      <c r="C45" s="140">
        <v>0.0</v>
      </c>
      <c r="D45" s="94">
        <v>0.0</v>
      </c>
      <c r="E45" s="141">
        <v>0.0</v>
      </c>
      <c r="F45" s="270">
        <v>0.0</v>
      </c>
      <c r="G45" s="136"/>
      <c r="H45" s="271">
        <v>0.0</v>
      </c>
      <c r="I45" s="280">
        <v>0.0</v>
      </c>
      <c r="J45" s="281">
        <v>0.0</v>
      </c>
      <c r="K45" s="282">
        <v>0.0</v>
      </c>
      <c r="L45" s="304"/>
      <c r="M45" s="284"/>
      <c r="N45" s="285"/>
      <c r="O45" s="278">
        <v>0.0</v>
      </c>
      <c r="P45" s="156"/>
      <c r="Q45" s="279">
        <v>0.0</v>
      </c>
      <c r="R45" s="253">
        <f t="shared" ref="R45:T45" si="41">SUM(C45,F45,I45,L45,O45)</f>
        <v>0</v>
      </c>
      <c r="S45" s="110">
        <f t="shared" si="41"/>
        <v>0</v>
      </c>
      <c r="T45" s="110">
        <f t="shared" si="41"/>
        <v>0</v>
      </c>
      <c r="U45" s="115" t="str">
        <f t="shared" si="4"/>
        <v>#DIV/0!</v>
      </c>
      <c r="V45" s="115" t="str">
        <f t="shared" si="5"/>
        <v>#DIV/0!</v>
      </c>
      <c r="W45" s="120" t="str">
        <f t="shared" si="6"/>
        <v>#DIV/0!</v>
      </c>
    </row>
    <row r="46">
      <c r="A46" s="122">
        <v>38.0</v>
      </c>
      <c r="B46" s="153" t="s">
        <v>63</v>
      </c>
      <c r="C46" s="140">
        <v>0.0</v>
      </c>
      <c r="D46" s="94">
        <v>0.0</v>
      </c>
      <c r="E46" s="141">
        <v>0.0</v>
      </c>
      <c r="F46" s="270">
        <v>0.0</v>
      </c>
      <c r="G46" s="136"/>
      <c r="H46" s="271">
        <v>0.0</v>
      </c>
      <c r="I46" s="280">
        <v>0.0</v>
      </c>
      <c r="J46" s="281">
        <v>0.0</v>
      </c>
      <c r="K46" s="282">
        <v>0.0</v>
      </c>
      <c r="L46" s="283"/>
      <c r="M46" s="284"/>
      <c r="N46" s="285"/>
      <c r="O46" s="278">
        <v>0.0</v>
      </c>
      <c r="P46" s="156"/>
      <c r="Q46" s="279">
        <v>0.0</v>
      </c>
      <c r="R46" s="253">
        <f t="shared" ref="R46:T46" si="42">SUM(C46,F46,I46,L46,O46)</f>
        <v>0</v>
      </c>
      <c r="S46" s="110">
        <f t="shared" si="42"/>
        <v>0</v>
      </c>
      <c r="T46" s="110">
        <f t="shared" si="42"/>
        <v>0</v>
      </c>
      <c r="U46" s="115" t="str">
        <f t="shared" si="4"/>
        <v>#DIV/0!</v>
      </c>
      <c r="V46" s="115" t="str">
        <f t="shared" si="5"/>
        <v>#DIV/0!</v>
      </c>
      <c r="W46" s="120" t="str">
        <f t="shared" si="6"/>
        <v>#DIV/0!</v>
      </c>
    </row>
    <row r="47">
      <c r="A47" s="122">
        <v>39.0</v>
      </c>
      <c r="B47" s="153" t="s">
        <v>64</v>
      </c>
      <c r="C47" s="140">
        <v>0.0</v>
      </c>
      <c r="D47" s="94">
        <v>0.0</v>
      </c>
      <c r="E47" s="141">
        <v>0.0</v>
      </c>
      <c r="F47" s="270">
        <v>0.0</v>
      </c>
      <c r="G47" s="136"/>
      <c r="H47" s="271">
        <v>0.0</v>
      </c>
      <c r="I47" s="280">
        <v>0.0</v>
      </c>
      <c r="J47" s="281">
        <v>0.0</v>
      </c>
      <c r="K47" s="282">
        <v>0.0</v>
      </c>
      <c r="L47" s="304"/>
      <c r="M47" s="284"/>
      <c r="N47" s="285"/>
      <c r="O47" s="278">
        <v>0.0</v>
      </c>
      <c r="P47" s="156"/>
      <c r="Q47" s="279">
        <v>0.0</v>
      </c>
      <c r="R47" s="253">
        <f t="shared" ref="R47:T47" si="43">SUM(C47,F47,I47,L47,O47)</f>
        <v>0</v>
      </c>
      <c r="S47" s="110">
        <f t="shared" si="43"/>
        <v>0</v>
      </c>
      <c r="T47" s="110">
        <f t="shared" si="43"/>
        <v>0</v>
      </c>
      <c r="U47" s="115" t="str">
        <f t="shared" si="4"/>
        <v>#DIV/0!</v>
      </c>
      <c r="V47" s="115" t="str">
        <f t="shared" si="5"/>
        <v>#DIV/0!</v>
      </c>
      <c r="W47" s="120" t="str">
        <f t="shared" si="6"/>
        <v>#DIV/0!</v>
      </c>
    </row>
    <row r="48">
      <c r="A48" s="122">
        <v>40.0</v>
      </c>
      <c r="B48" s="153" t="s">
        <v>65</v>
      </c>
      <c r="C48" s="140">
        <v>0.0</v>
      </c>
      <c r="D48" s="94">
        <v>0.0</v>
      </c>
      <c r="E48" s="141">
        <v>0.0</v>
      </c>
      <c r="F48" s="270">
        <v>0.0</v>
      </c>
      <c r="G48" s="136"/>
      <c r="H48" s="271">
        <v>0.0</v>
      </c>
      <c r="I48" s="280">
        <v>0.0</v>
      </c>
      <c r="J48" s="281">
        <v>0.0</v>
      </c>
      <c r="K48" s="282">
        <v>0.0</v>
      </c>
      <c r="L48" s="283"/>
      <c r="M48" s="284"/>
      <c r="N48" s="285"/>
      <c r="O48" s="278">
        <v>0.0</v>
      </c>
      <c r="P48" s="156"/>
      <c r="Q48" s="279">
        <v>0.0</v>
      </c>
      <c r="R48" s="253">
        <f t="shared" ref="R48:T48" si="44">SUM(C48,F48,I48,L48,O48)</f>
        <v>0</v>
      </c>
      <c r="S48" s="110">
        <f t="shared" si="44"/>
        <v>0</v>
      </c>
      <c r="T48" s="110">
        <f t="shared" si="44"/>
        <v>0</v>
      </c>
      <c r="U48" s="115" t="str">
        <f t="shared" si="4"/>
        <v>#DIV/0!</v>
      </c>
      <c r="V48" s="115" t="str">
        <f t="shared" si="5"/>
        <v>#DIV/0!</v>
      </c>
      <c r="W48" s="120" t="str">
        <f t="shared" si="6"/>
        <v>#DIV/0!</v>
      </c>
    </row>
    <row r="49">
      <c r="A49" s="122">
        <v>41.0</v>
      </c>
      <c r="B49" s="153" t="s">
        <v>66</v>
      </c>
      <c r="C49" s="140">
        <v>0.0</v>
      </c>
      <c r="D49" s="94">
        <v>0.0</v>
      </c>
      <c r="E49" s="141">
        <v>0.0</v>
      </c>
      <c r="F49" s="270">
        <v>0.0</v>
      </c>
      <c r="G49" s="136"/>
      <c r="H49" s="271">
        <v>0.0</v>
      </c>
      <c r="I49" s="280">
        <v>0.0</v>
      </c>
      <c r="J49" s="281">
        <v>0.0</v>
      </c>
      <c r="K49" s="282">
        <v>0.0</v>
      </c>
      <c r="L49" s="283"/>
      <c r="M49" s="284"/>
      <c r="N49" s="285"/>
      <c r="O49" s="278">
        <v>0.0</v>
      </c>
      <c r="P49" s="156"/>
      <c r="Q49" s="279">
        <v>0.0</v>
      </c>
      <c r="R49" s="253">
        <f t="shared" ref="R49:T49" si="45">SUM(C49,F49,I49,L49,O49)</f>
        <v>0</v>
      </c>
      <c r="S49" s="110">
        <f t="shared" si="45"/>
        <v>0</v>
      </c>
      <c r="T49" s="110">
        <f t="shared" si="45"/>
        <v>0</v>
      </c>
      <c r="U49" s="115" t="str">
        <f t="shared" si="4"/>
        <v>#DIV/0!</v>
      </c>
      <c r="V49" s="115" t="str">
        <f t="shared" si="5"/>
        <v>#DIV/0!</v>
      </c>
      <c r="W49" s="120" t="str">
        <f t="shared" si="6"/>
        <v>#DIV/0!</v>
      </c>
    </row>
    <row r="50">
      <c r="A50" s="122">
        <v>42.0</v>
      </c>
      <c r="B50" s="153" t="s">
        <v>67</v>
      </c>
      <c r="C50" s="140">
        <v>0.0</v>
      </c>
      <c r="D50" s="94">
        <v>0.0</v>
      </c>
      <c r="E50" s="141">
        <v>0.0</v>
      </c>
      <c r="F50" s="270">
        <v>0.0</v>
      </c>
      <c r="G50" s="136"/>
      <c r="H50" s="271">
        <v>0.0</v>
      </c>
      <c r="I50" s="280">
        <v>0.0</v>
      </c>
      <c r="J50" s="281">
        <v>0.0</v>
      </c>
      <c r="K50" s="282">
        <v>0.0</v>
      </c>
      <c r="L50" s="283"/>
      <c r="M50" s="284"/>
      <c r="N50" s="285"/>
      <c r="O50" s="278">
        <v>0.0</v>
      </c>
      <c r="P50" s="156"/>
      <c r="Q50" s="279">
        <v>0.0</v>
      </c>
      <c r="R50" s="253">
        <f t="shared" ref="R50:T50" si="46">SUM(C50,F50,I50,L50,O50)</f>
        <v>0</v>
      </c>
      <c r="S50" s="110">
        <f t="shared" si="46"/>
        <v>0</v>
      </c>
      <c r="T50" s="110">
        <f t="shared" si="46"/>
        <v>0</v>
      </c>
      <c r="U50" s="115" t="str">
        <f t="shared" si="4"/>
        <v>#DIV/0!</v>
      </c>
      <c r="V50" s="115" t="str">
        <f t="shared" si="5"/>
        <v>#DIV/0!</v>
      </c>
      <c r="W50" s="120" t="str">
        <f t="shared" si="6"/>
        <v>#DIV/0!</v>
      </c>
    </row>
    <row r="51">
      <c r="A51" s="122">
        <v>43.0</v>
      </c>
      <c r="B51" s="153" t="s">
        <v>68</v>
      </c>
      <c r="C51" s="140">
        <v>0.0</v>
      </c>
      <c r="D51" s="94">
        <v>0.0</v>
      </c>
      <c r="E51" s="141">
        <v>0.0</v>
      </c>
      <c r="F51" s="270">
        <v>0.0</v>
      </c>
      <c r="G51" s="136"/>
      <c r="H51" s="271">
        <v>0.0</v>
      </c>
      <c r="I51" s="280">
        <v>0.0</v>
      </c>
      <c r="J51" s="281">
        <v>0.0</v>
      </c>
      <c r="K51" s="282">
        <v>0.0</v>
      </c>
      <c r="L51" s="283"/>
      <c r="M51" s="284"/>
      <c r="N51" s="285"/>
      <c r="O51" s="278">
        <v>0.0</v>
      </c>
      <c r="P51" s="156"/>
      <c r="Q51" s="279">
        <v>0.0</v>
      </c>
      <c r="R51" s="253">
        <f t="shared" ref="R51:T51" si="47">SUM(C51,F51,I51,L51,O51)</f>
        <v>0</v>
      </c>
      <c r="S51" s="110">
        <f t="shared" si="47"/>
        <v>0</v>
      </c>
      <c r="T51" s="110">
        <f t="shared" si="47"/>
        <v>0</v>
      </c>
      <c r="U51" s="115" t="str">
        <f t="shared" si="4"/>
        <v>#DIV/0!</v>
      </c>
      <c r="V51" s="115" t="str">
        <f t="shared" si="5"/>
        <v>#DIV/0!</v>
      </c>
      <c r="W51" s="120" t="str">
        <f t="shared" si="6"/>
        <v>#DIV/0!</v>
      </c>
    </row>
    <row r="52">
      <c r="A52" s="122">
        <v>44.0</v>
      </c>
      <c r="B52" s="153" t="s">
        <v>69</v>
      </c>
      <c r="C52" s="140">
        <v>0.0</v>
      </c>
      <c r="D52" s="94">
        <v>0.0</v>
      </c>
      <c r="E52" s="141">
        <v>0.0</v>
      </c>
      <c r="F52" s="270">
        <v>0.0</v>
      </c>
      <c r="G52" s="136"/>
      <c r="H52" s="271">
        <v>0.0</v>
      </c>
      <c r="I52" s="280">
        <v>0.0</v>
      </c>
      <c r="J52" s="281">
        <v>0.0</v>
      </c>
      <c r="K52" s="282">
        <v>0.0</v>
      </c>
      <c r="L52" s="283"/>
      <c r="M52" s="284"/>
      <c r="N52" s="285"/>
      <c r="O52" s="278">
        <v>0.0</v>
      </c>
      <c r="P52" s="156"/>
      <c r="Q52" s="279">
        <v>0.0</v>
      </c>
      <c r="R52" s="253">
        <f t="shared" ref="R52:T52" si="48">SUM(C52,F52,I52,L52,O52)</f>
        <v>0</v>
      </c>
      <c r="S52" s="110">
        <f t="shared" si="48"/>
        <v>0</v>
      </c>
      <c r="T52" s="110">
        <f t="shared" si="48"/>
        <v>0</v>
      </c>
      <c r="U52" s="115" t="str">
        <f t="shared" si="4"/>
        <v>#DIV/0!</v>
      </c>
      <c r="V52" s="115" t="str">
        <f t="shared" si="5"/>
        <v>#DIV/0!</v>
      </c>
      <c r="W52" s="120" t="str">
        <f t="shared" si="6"/>
        <v>#DIV/0!</v>
      </c>
    </row>
    <row r="53">
      <c r="A53" s="122">
        <v>45.0</v>
      </c>
      <c r="B53" s="153" t="s">
        <v>70</v>
      </c>
      <c r="C53" s="140">
        <v>0.0</v>
      </c>
      <c r="D53" s="94">
        <v>0.0</v>
      </c>
      <c r="E53" s="141">
        <v>0.0</v>
      </c>
      <c r="F53" s="270">
        <v>0.0</v>
      </c>
      <c r="G53" s="136"/>
      <c r="H53" s="271">
        <v>0.0</v>
      </c>
      <c r="I53" s="286">
        <v>0.0</v>
      </c>
      <c r="J53" s="287">
        <v>0.0</v>
      </c>
      <c r="K53" s="288">
        <v>0.0</v>
      </c>
      <c r="L53" s="289"/>
      <c r="M53" s="290"/>
      <c r="N53" s="291"/>
      <c r="O53" s="278">
        <v>0.0</v>
      </c>
      <c r="P53" s="156"/>
      <c r="Q53" s="279">
        <v>0.0</v>
      </c>
      <c r="R53" s="253">
        <f t="shared" ref="R53:T53" si="49">SUM(C53,F53,I53,L53,O53)</f>
        <v>0</v>
      </c>
      <c r="S53" s="110">
        <f t="shared" si="49"/>
        <v>0</v>
      </c>
      <c r="T53" s="110">
        <f t="shared" si="49"/>
        <v>0</v>
      </c>
      <c r="U53" s="115" t="str">
        <f t="shared" si="4"/>
        <v>#DIV/0!</v>
      </c>
      <c r="V53" s="115" t="str">
        <f t="shared" si="5"/>
        <v>#DIV/0!</v>
      </c>
      <c r="W53" s="120" t="str">
        <f t="shared" si="6"/>
        <v>#DIV/0!</v>
      </c>
    </row>
    <row r="54" ht="31.5" customHeight="1">
      <c r="A54" s="168"/>
      <c r="B54" s="169"/>
      <c r="C54" s="183"/>
      <c r="D54" s="170"/>
      <c r="E54" s="184"/>
      <c r="F54" s="183"/>
      <c r="G54" s="171"/>
      <c r="H54" s="184"/>
      <c r="I54" s="292"/>
      <c r="J54" s="293"/>
      <c r="K54" s="294"/>
      <c r="L54" s="295"/>
      <c r="M54" s="296"/>
      <c r="N54" s="297"/>
      <c r="O54" s="183"/>
      <c r="P54" s="171"/>
      <c r="Q54" s="184"/>
      <c r="R54" s="171">
        <f t="shared" ref="R54:T54" si="50">C54+F54+I54+L54+O54</f>
        <v>0</v>
      </c>
      <c r="S54" s="171">
        <f t="shared" si="50"/>
        <v>0</v>
      </c>
      <c r="T54" s="171">
        <f t="shared" si="50"/>
        <v>0</v>
      </c>
      <c r="U54" s="171"/>
      <c r="V54" s="171"/>
      <c r="W54" s="254"/>
    </row>
    <row r="55">
      <c r="A55" s="122">
        <v>46.0</v>
      </c>
      <c r="B55" s="153" t="s">
        <v>71</v>
      </c>
      <c r="C55" s="140">
        <v>0.0</v>
      </c>
      <c r="D55" s="94">
        <v>0.0</v>
      </c>
      <c r="E55" s="141">
        <v>0.0</v>
      </c>
      <c r="F55" s="270">
        <v>0.0</v>
      </c>
      <c r="G55" s="136"/>
      <c r="H55" s="271">
        <v>0.0</v>
      </c>
      <c r="I55" s="272">
        <v>0.0</v>
      </c>
      <c r="J55" s="273">
        <v>0.0</v>
      </c>
      <c r="K55" s="274">
        <v>0.0</v>
      </c>
      <c r="L55" s="298"/>
      <c r="M55" s="299"/>
      <c r="N55" s="300"/>
      <c r="O55" s="301">
        <v>0.0</v>
      </c>
      <c r="P55" s="156"/>
      <c r="Q55" s="279">
        <v>0.0</v>
      </c>
      <c r="R55" s="253">
        <f t="shared" ref="R55:T55" si="51">SUM(C55,F55,I55,L55,O55)</f>
        <v>0</v>
      </c>
      <c r="S55" s="110">
        <f t="shared" si="51"/>
        <v>0</v>
      </c>
      <c r="T55" s="110">
        <f t="shared" si="51"/>
        <v>0</v>
      </c>
      <c r="U55" s="174" t="str">
        <f t="shared" ref="U55:U99" si="53">(R55*100)/$R$54</f>
        <v>#DIV/0!</v>
      </c>
      <c r="V55" s="175" t="str">
        <f t="shared" ref="V55:V99" si="54">(S55*100/$S$54)</f>
        <v>#DIV/0!</v>
      </c>
      <c r="W55" s="174" t="str">
        <f t="shared" ref="W55:W99" si="55">(T55*100/$T$54)</f>
        <v>#DIV/0!</v>
      </c>
    </row>
    <row r="56">
      <c r="A56" s="122">
        <v>47.0</v>
      </c>
      <c r="B56" s="153" t="s">
        <v>72</v>
      </c>
      <c r="C56" s="140">
        <v>0.0</v>
      </c>
      <c r="D56" s="94">
        <v>0.0</v>
      </c>
      <c r="E56" s="141">
        <v>0.0</v>
      </c>
      <c r="F56" s="270">
        <v>0.0</v>
      </c>
      <c r="G56" s="136"/>
      <c r="H56" s="271">
        <v>0.0</v>
      </c>
      <c r="I56" s="280">
        <v>0.0</v>
      </c>
      <c r="J56" s="281">
        <v>0.0</v>
      </c>
      <c r="K56" s="282">
        <v>0.0</v>
      </c>
      <c r="L56" s="283"/>
      <c r="M56" s="284"/>
      <c r="N56" s="285"/>
      <c r="O56" s="278">
        <v>0.0</v>
      </c>
      <c r="P56" s="156"/>
      <c r="Q56" s="279">
        <v>0.0</v>
      </c>
      <c r="R56" s="253">
        <f t="shared" ref="R56:T56" si="52">SUM(C56,F56,I56,L56,O56)</f>
        <v>0</v>
      </c>
      <c r="S56" s="110">
        <f t="shared" si="52"/>
        <v>0</v>
      </c>
      <c r="T56" s="110">
        <f t="shared" si="52"/>
        <v>0</v>
      </c>
      <c r="U56" s="174" t="str">
        <f t="shared" si="53"/>
        <v>#DIV/0!</v>
      </c>
      <c r="V56" s="175" t="str">
        <f t="shared" si="54"/>
        <v>#DIV/0!</v>
      </c>
      <c r="W56" s="174" t="str">
        <f t="shared" si="55"/>
        <v>#DIV/0!</v>
      </c>
    </row>
    <row r="57">
      <c r="A57" s="122">
        <v>48.0</v>
      </c>
      <c r="B57" s="153" t="s">
        <v>73</v>
      </c>
      <c r="C57" s="140">
        <v>0.0</v>
      </c>
      <c r="D57" s="94">
        <v>0.0</v>
      </c>
      <c r="E57" s="141">
        <v>0.0</v>
      </c>
      <c r="F57" s="270">
        <v>0.0</v>
      </c>
      <c r="G57" s="136"/>
      <c r="H57" s="271">
        <v>0.0</v>
      </c>
      <c r="I57" s="280">
        <v>0.0</v>
      </c>
      <c r="J57" s="281">
        <v>0.0</v>
      </c>
      <c r="K57" s="282">
        <v>0.0</v>
      </c>
      <c r="L57" s="283"/>
      <c r="M57" s="284"/>
      <c r="N57" s="285"/>
      <c r="O57" s="278">
        <v>0.0</v>
      </c>
      <c r="P57" s="156"/>
      <c r="Q57" s="279">
        <v>0.0</v>
      </c>
      <c r="R57" s="253">
        <f t="shared" ref="R57:T57" si="56">SUM(C57,F57,I57,L57,O57)</f>
        <v>0</v>
      </c>
      <c r="S57" s="110">
        <f t="shared" si="56"/>
        <v>0</v>
      </c>
      <c r="T57" s="110">
        <f t="shared" si="56"/>
        <v>0</v>
      </c>
      <c r="U57" s="174" t="str">
        <f t="shared" si="53"/>
        <v>#DIV/0!</v>
      </c>
      <c r="V57" s="175" t="str">
        <f t="shared" si="54"/>
        <v>#DIV/0!</v>
      </c>
      <c r="W57" s="174" t="str">
        <f t="shared" si="55"/>
        <v>#DIV/0!</v>
      </c>
    </row>
    <row r="58">
      <c r="A58" s="122">
        <v>49.0</v>
      </c>
      <c r="B58" s="153" t="s">
        <v>74</v>
      </c>
      <c r="C58" s="140">
        <v>0.0</v>
      </c>
      <c r="D58" s="94">
        <v>0.0</v>
      </c>
      <c r="E58" s="141">
        <v>0.0</v>
      </c>
      <c r="F58" s="270">
        <v>0.0</v>
      </c>
      <c r="G58" s="136"/>
      <c r="H58" s="271">
        <v>0.0</v>
      </c>
      <c r="I58" s="280">
        <v>0.0</v>
      </c>
      <c r="J58" s="281">
        <v>0.0</v>
      </c>
      <c r="K58" s="282">
        <v>0.0</v>
      </c>
      <c r="L58" s="283"/>
      <c r="M58" s="284"/>
      <c r="N58" s="285"/>
      <c r="O58" s="278">
        <v>0.0</v>
      </c>
      <c r="P58" s="156"/>
      <c r="Q58" s="279">
        <v>0.0</v>
      </c>
      <c r="R58" s="253">
        <f t="shared" ref="R58:T58" si="57">SUM(C58,F58,I58,L58,O58)</f>
        <v>0</v>
      </c>
      <c r="S58" s="110">
        <f t="shared" si="57"/>
        <v>0</v>
      </c>
      <c r="T58" s="110">
        <f t="shared" si="57"/>
        <v>0</v>
      </c>
      <c r="U58" s="174" t="str">
        <f t="shared" si="53"/>
        <v>#DIV/0!</v>
      </c>
      <c r="V58" s="175" t="str">
        <f t="shared" si="54"/>
        <v>#DIV/0!</v>
      </c>
      <c r="W58" s="174" t="str">
        <f t="shared" si="55"/>
        <v>#DIV/0!</v>
      </c>
    </row>
    <row r="59">
      <c r="A59" s="122">
        <v>50.0</v>
      </c>
      <c r="B59" s="153" t="s">
        <v>75</v>
      </c>
      <c r="C59" s="140">
        <v>0.0</v>
      </c>
      <c r="D59" s="94">
        <v>0.0</v>
      </c>
      <c r="E59" s="141">
        <v>0.0</v>
      </c>
      <c r="F59" s="270">
        <v>0.0</v>
      </c>
      <c r="G59" s="136"/>
      <c r="H59" s="271">
        <v>0.0</v>
      </c>
      <c r="I59" s="280">
        <v>0.0</v>
      </c>
      <c r="J59" s="281">
        <v>0.0</v>
      </c>
      <c r="K59" s="282">
        <v>0.0</v>
      </c>
      <c r="L59" s="283"/>
      <c r="M59" s="284"/>
      <c r="N59" s="285"/>
      <c r="O59" s="278">
        <v>0.0</v>
      </c>
      <c r="P59" s="156"/>
      <c r="Q59" s="279">
        <v>0.0</v>
      </c>
      <c r="R59" s="253">
        <f t="shared" ref="R59:T59" si="58">SUM(C59,F59,I59,L59,O59)</f>
        <v>0</v>
      </c>
      <c r="S59" s="110">
        <f t="shared" si="58"/>
        <v>0</v>
      </c>
      <c r="T59" s="110">
        <f t="shared" si="58"/>
        <v>0</v>
      </c>
      <c r="U59" s="174" t="str">
        <f t="shared" si="53"/>
        <v>#DIV/0!</v>
      </c>
      <c r="V59" s="175" t="str">
        <f t="shared" si="54"/>
        <v>#DIV/0!</v>
      </c>
      <c r="W59" s="174" t="str">
        <f t="shared" si="55"/>
        <v>#DIV/0!</v>
      </c>
    </row>
    <row r="60">
      <c r="A60" s="122">
        <v>51.0</v>
      </c>
      <c r="B60" s="153" t="s">
        <v>76</v>
      </c>
      <c r="C60" s="140">
        <v>0.0</v>
      </c>
      <c r="D60" s="94">
        <v>0.0</v>
      </c>
      <c r="E60" s="141">
        <v>0.0</v>
      </c>
      <c r="F60" s="270">
        <v>0.0</v>
      </c>
      <c r="G60" s="136"/>
      <c r="H60" s="271">
        <v>0.0</v>
      </c>
      <c r="I60" s="280">
        <v>0.0</v>
      </c>
      <c r="J60" s="281">
        <v>0.0</v>
      </c>
      <c r="K60" s="282">
        <v>0.0</v>
      </c>
      <c r="L60" s="283"/>
      <c r="M60" s="284"/>
      <c r="N60" s="285"/>
      <c r="O60" s="278">
        <v>0.0</v>
      </c>
      <c r="P60" s="156"/>
      <c r="Q60" s="279">
        <v>0.0</v>
      </c>
      <c r="R60" s="253">
        <f t="shared" ref="R60:T60" si="59">SUM(C60,F60,I60,L60,O60)</f>
        <v>0</v>
      </c>
      <c r="S60" s="110">
        <f t="shared" si="59"/>
        <v>0</v>
      </c>
      <c r="T60" s="110">
        <f t="shared" si="59"/>
        <v>0</v>
      </c>
      <c r="U60" s="174" t="str">
        <f t="shared" si="53"/>
        <v>#DIV/0!</v>
      </c>
      <c r="V60" s="175" t="str">
        <f t="shared" si="54"/>
        <v>#DIV/0!</v>
      </c>
      <c r="W60" s="174" t="str">
        <f t="shared" si="55"/>
        <v>#DIV/0!</v>
      </c>
    </row>
    <row r="61" ht="16.5" customHeight="1">
      <c r="A61" s="122">
        <v>52.0</v>
      </c>
      <c r="B61" s="153" t="s">
        <v>77</v>
      </c>
      <c r="C61" s="200">
        <v>0.0</v>
      </c>
      <c r="D61" s="94">
        <v>0.0</v>
      </c>
      <c r="E61" s="141">
        <v>0.0</v>
      </c>
      <c r="F61" s="302">
        <v>0.0</v>
      </c>
      <c r="G61" s="181"/>
      <c r="H61" s="271">
        <v>0.0</v>
      </c>
      <c r="I61" s="280">
        <v>0.0</v>
      </c>
      <c r="J61" s="281">
        <v>0.0</v>
      </c>
      <c r="K61" s="282">
        <v>0.0</v>
      </c>
      <c r="L61" s="283"/>
      <c r="M61" s="284"/>
      <c r="N61" s="285"/>
      <c r="O61" s="303">
        <v>0.0</v>
      </c>
      <c r="P61" s="205"/>
      <c r="Q61" s="255">
        <v>0.0</v>
      </c>
      <c r="R61" s="253">
        <f t="shared" ref="R61:T61" si="60">SUM(C61,F61,I61,L61,O61)</f>
        <v>0</v>
      </c>
      <c r="S61" s="110">
        <f t="shared" si="60"/>
        <v>0</v>
      </c>
      <c r="T61" s="110">
        <f t="shared" si="60"/>
        <v>0</v>
      </c>
      <c r="U61" s="174" t="str">
        <f t="shared" si="53"/>
        <v>#DIV/0!</v>
      </c>
      <c r="V61" s="175" t="str">
        <f t="shared" si="54"/>
        <v>#DIV/0!</v>
      </c>
      <c r="W61" s="174" t="str">
        <f t="shared" si="55"/>
        <v>#DIV/0!</v>
      </c>
    </row>
    <row r="62">
      <c r="A62" s="122">
        <v>53.0</v>
      </c>
      <c r="B62" s="153" t="s">
        <v>78</v>
      </c>
      <c r="C62" s="140">
        <v>0.0</v>
      </c>
      <c r="D62" s="94">
        <v>0.0</v>
      </c>
      <c r="E62" s="141">
        <v>0.0</v>
      </c>
      <c r="F62" s="270">
        <v>0.0</v>
      </c>
      <c r="G62" s="136"/>
      <c r="H62" s="271">
        <v>0.0</v>
      </c>
      <c r="I62" s="280">
        <v>0.0</v>
      </c>
      <c r="J62" s="281">
        <v>0.0</v>
      </c>
      <c r="K62" s="282">
        <v>0.0</v>
      </c>
      <c r="L62" s="283"/>
      <c r="M62" s="284"/>
      <c r="N62" s="285"/>
      <c r="O62" s="278">
        <v>0.0</v>
      </c>
      <c r="P62" s="156"/>
      <c r="Q62" s="279">
        <v>0.0</v>
      </c>
      <c r="R62" s="253">
        <f t="shared" ref="R62:T62" si="61">SUM(C62,F62,I62,L62,O62)</f>
        <v>0</v>
      </c>
      <c r="S62" s="110">
        <f t="shared" si="61"/>
        <v>0</v>
      </c>
      <c r="T62" s="110">
        <f t="shared" si="61"/>
        <v>0</v>
      </c>
      <c r="U62" s="174" t="str">
        <f t="shared" si="53"/>
        <v>#DIV/0!</v>
      </c>
      <c r="V62" s="175" t="str">
        <f t="shared" si="54"/>
        <v>#DIV/0!</v>
      </c>
      <c r="W62" s="174" t="str">
        <f t="shared" si="55"/>
        <v>#DIV/0!</v>
      </c>
    </row>
    <row r="63">
      <c r="A63" s="122">
        <v>54.0</v>
      </c>
      <c r="B63" s="153" t="s">
        <v>79</v>
      </c>
      <c r="C63" s="140">
        <v>0.0</v>
      </c>
      <c r="D63" s="94">
        <v>0.0</v>
      </c>
      <c r="E63" s="141">
        <v>0.0</v>
      </c>
      <c r="F63" s="270">
        <v>0.0</v>
      </c>
      <c r="G63" s="136"/>
      <c r="H63" s="271">
        <v>0.0</v>
      </c>
      <c r="I63" s="280">
        <v>0.0</v>
      </c>
      <c r="J63" s="281">
        <v>0.0</v>
      </c>
      <c r="K63" s="282">
        <v>0.0</v>
      </c>
      <c r="L63" s="283"/>
      <c r="M63" s="284"/>
      <c r="N63" s="285"/>
      <c r="O63" s="278">
        <v>0.0</v>
      </c>
      <c r="P63" s="156"/>
      <c r="Q63" s="279">
        <v>0.0</v>
      </c>
      <c r="R63" s="253">
        <f t="shared" ref="R63:T63" si="62">SUM(C63,F63,I63,L63,O63)</f>
        <v>0</v>
      </c>
      <c r="S63" s="110">
        <f t="shared" si="62"/>
        <v>0</v>
      </c>
      <c r="T63" s="110">
        <f t="shared" si="62"/>
        <v>0</v>
      </c>
      <c r="U63" s="174" t="str">
        <f t="shared" si="53"/>
        <v>#DIV/0!</v>
      </c>
      <c r="V63" s="175" t="str">
        <f t="shared" si="54"/>
        <v>#DIV/0!</v>
      </c>
      <c r="W63" s="174" t="str">
        <f t="shared" si="55"/>
        <v>#DIV/0!</v>
      </c>
    </row>
    <row r="64">
      <c r="A64" s="122">
        <v>55.0</v>
      </c>
      <c r="B64" s="153" t="s">
        <v>80</v>
      </c>
      <c r="C64" s="140">
        <v>0.0</v>
      </c>
      <c r="D64" s="94">
        <v>0.0</v>
      </c>
      <c r="E64" s="141">
        <v>0.0</v>
      </c>
      <c r="F64" s="270">
        <v>0.0</v>
      </c>
      <c r="G64" s="136"/>
      <c r="H64" s="271">
        <v>0.0</v>
      </c>
      <c r="I64" s="280">
        <v>0.0</v>
      </c>
      <c r="J64" s="281">
        <v>0.0</v>
      </c>
      <c r="K64" s="282">
        <v>0.0</v>
      </c>
      <c r="L64" s="283"/>
      <c r="M64" s="284"/>
      <c r="N64" s="285"/>
      <c r="O64" s="278">
        <v>0.0</v>
      </c>
      <c r="P64" s="156"/>
      <c r="Q64" s="279">
        <v>0.0</v>
      </c>
      <c r="R64" s="253">
        <f t="shared" ref="R64:T64" si="63">SUM(C64,F64,I64,L64,O64)</f>
        <v>0</v>
      </c>
      <c r="S64" s="110">
        <f t="shared" si="63"/>
        <v>0</v>
      </c>
      <c r="T64" s="110">
        <f t="shared" si="63"/>
        <v>0</v>
      </c>
      <c r="U64" s="174" t="str">
        <f t="shared" si="53"/>
        <v>#DIV/0!</v>
      </c>
      <c r="V64" s="175" t="str">
        <f t="shared" si="54"/>
        <v>#DIV/0!</v>
      </c>
      <c r="W64" s="174" t="str">
        <f t="shared" si="55"/>
        <v>#DIV/0!</v>
      </c>
    </row>
    <row r="65">
      <c r="A65" s="122">
        <v>56.0</v>
      </c>
      <c r="B65" s="153" t="s">
        <v>81</v>
      </c>
      <c r="C65" s="140">
        <v>0.0</v>
      </c>
      <c r="D65" s="94">
        <v>0.0</v>
      </c>
      <c r="E65" s="141">
        <v>0.0</v>
      </c>
      <c r="F65" s="270">
        <v>0.0</v>
      </c>
      <c r="G65" s="136"/>
      <c r="H65" s="271">
        <v>0.0</v>
      </c>
      <c r="I65" s="280">
        <v>0.0</v>
      </c>
      <c r="J65" s="281">
        <v>0.0</v>
      </c>
      <c r="K65" s="282">
        <v>0.0</v>
      </c>
      <c r="L65" s="283"/>
      <c r="M65" s="284"/>
      <c r="N65" s="285"/>
      <c r="O65" s="278">
        <v>0.0</v>
      </c>
      <c r="P65" s="156"/>
      <c r="Q65" s="279">
        <v>0.0</v>
      </c>
      <c r="R65" s="253">
        <f t="shared" ref="R65:T65" si="64">SUM(C65,F65,I65,L65,O65)</f>
        <v>0</v>
      </c>
      <c r="S65" s="110">
        <f t="shared" si="64"/>
        <v>0</v>
      </c>
      <c r="T65" s="110">
        <f t="shared" si="64"/>
        <v>0</v>
      </c>
      <c r="U65" s="174" t="str">
        <f t="shared" si="53"/>
        <v>#DIV/0!</v>
      </c>
      <c r="V65" s="175" t="str">
        <f t="shared" si="54"/>
        <v>#DIV/0!</v>
      </c>
      <c r="W65" s="174" t="str">
        <f t="shared" si="55"/>
        <v>#DIV/0!</v>
      </c>
    </row>
    <row r="66">
      <c r="A66" s="122">
        <v>57.0</v>
      </c>
      <c r="B66" s="153" t="s">
        <v>82</v>
      </c>
      <c r="C66" s="140">
        <v>0.0</v>
      </c>
      <c r="D66" s="94">
        <v>0.0</v>
      </c>
      <c r="E66" s="141">
        <v>0.0</v>
      </c>
      <c r="F66" s="270">
        <v>0.0</v>
      </c>
      <c r="G66" s="136"/>
      <c r="H66" s="271">
        <v>0.0</v>
      </c>
      <c r="I66" s="280">
        <v>0.0</v>
      </c>
      <c r="J66" s="281">
        <v>0.0</v>
      </c>
      <c r="K66" s="282">
        <v>0.0</v>
      </c>
      <c r="L66" s="283"/>
      <c r="M66" s="284"/>
      <c r="N66" s="285"/>
      <c r="O66" s="278">
        <v>0.0</v>
      </c>
      <c r="P66" s="156"/>
      <c r="Q66" s="279">
        <v>0.0</v>
      </c>
      <c r="R66" s="253">
        <f t="shared" ref="R66:T66" si="65">SUM(C66,F66,I66,L66,O66)</f>
        <v>0</v>
      </c>
      <c r="S66" s="110">
        <f t="shared" si="65"/>
        <v>0</v>
      </c>
      <c r="T66" s="110">
        <f t="shared" si="65"/>
        <v>0</v>
      </c>
      <c r="U66" s="174" t="str">
        <f t="shared" si="53"/>
        <v>#DIV/0!</v>
      </c>
      <c r="V66" s="175" t="str">
        <f t="shared" si="54"/>
        <v>#DIV/0!</v>
      </c>
      <c r="W66" s="174" t="str">
        <f t="shared" si="55"/>
        <v>#DIV/0!</v>
      </c>
    </row>
    <row r="67">
      <c r="A67" s="122">
        <v>58.0</v>
      </c>
      <c r="B67" s="153" t="s">
        <v>83</v>
      </c>
      <c r="C67" s="140">
        <v>0.0</v>
      </c>
      <c r="D67" s="94">
        <v>0.0</v>
      </c>
      <c r="E67" s="141">
        <v>0.0</v>
      </c>
      <c r="F67" s="270">
        <v>0.0</v>
      </c>
      <c r="G67" s="136"/>
      <c r="H67" s="271">
        <v>0.0</v>
      </c>
      <c r="I67" s="280">
        <v>0.0</v>
      </c>
      <c r="J67" s="281">
        <v>0.0</v>
      </c>
      <c r="K67" s="282">
        <v>0.0</v>
      </c>
      <c r="L67" s="283"/>
      <c r="M67" s="284"/>
      <c r="N67" s="285"/>
      <c r="O67" s="278">
        <v>0.0</v>
      </c>
      <c r="P67" s="156"/>
      <c r="Q67" s="279">
        <v>0.0</v>
      </c>
      <c r="R67" s="253">
        <f t="shared" ref="R67:T67" si="66">SUM(C67,F67,I67,L67,O67)</f>
        <v>0</v>
      </c>
      <c r="S67" s="110">
        <f t="shared" si="66"/>
        <v>0</v>
      </c>
      <c r="T67" s="110">
        <f t="shared" si="66"/>
        <v>0</v>
      </c>
      <c r="U67" s="174" t="str">
        <f t="shared" si="53"/>
        <v>#DIV/0!</v>
      </c>
      <c r="V67" s="175" t="str">
        <f t="shared" si="54"/>
        <v>#DIV/0!</v>
      </c>
      <c r="W67" s="174" t="str">
        <f t="shared" si="55"/>
        <v>#DIV/0!</v>
      </c>
    </row>
    <row r="68">
      <c r="A68" s="122">
        <v>59.0</v>
      </c>
      <c r="B68" s="153" t="s">
        <v>84</v>
      </c>
      <c r="C68" s="140">
        <v>0.0</v>
      </c>
      <c r="D68" s="94">
        <v>0.0</v>
      </c>
      <c r="E68" s="141">
        <v>0.0</v>
      </c>
      <c r="F68" s="270">
        <v>0.0</v>
      </c>
      <c r="G68" s="136"/>
      <c r="H68" s="271">
        <v>0.0</v>
      </c>
      <c r="I68" s="280">
        <v>0.0</v>
      </c>
      <c r="J68" s="281">
        <v>0.0</v>
      </c>
      <c r="K68" s="282">
        <v>0.0</v>
      </c>
      <c r="L68" s="283"/>
      <c r="M68" s="284"/>
      <c r="N68" s="285"/>
      <c r="O68" s="278">
        <v>0.0</v>
      </c>
      <c r="P68" s="156"/>
      <c r="Q68" s="279">
        <v>0.0</v>
      </c>
      <c r="R68" s="253">
        <f t="shared" ref="R68:T68" si="67">SUM(C68,F68,I68,L68,O68)</f>
        <v>0</v>
      </c>
      <c r="S68" s="110">
        <f t="shared" si="67"/>
        <v>0</v>
      </c>
      <c r="T68" s="110">
        <f t="shared" si="67"/>
        <v>0</v>
      </c>
      <c r="U68" s="174" t="str">
        <f t="shared" si="53"/>
        <v>#DIV/0!</v>
      </c>
      <c r="V68" s="175" t="str">
        <f t="shared" si="54"/>
        <v>#DIV/0!</v>
      </c>
      <c r="W68" s="174" t="str">
        <f t="shared" si="55"/>
        <v>#DIV/0!</v>
      </c>
    </row>
    <row r="69">
      <c r="A69" s="122">
        <v>60.0</v>
      </c>
      <c r="B69" s="153" t="s">
        <v>85</v>
      </c>
      <c r="C69" s="140">
        <v>0.0</v>
      </c>
      <c r="D69" s="94">
        <v>0.0</v>
      </c>
      <c r="E69" s="141">
        <v>0.0</v>
      </c>
      <c r="F69" s="270">
        <v>0.0</v>
      </c>
      <c r="G69" s="136"/>
      <c r="H69" s="271">
        <v>0.0</v>
      </c>
      <c r="I69" s="280">
        <v>0.0</v>
      </c>
      <c r="J69" s="281">
        <v>0.0</v>
      </c>
      <c r="K69" s="282">
        <v>0.0</v>
      </c>
      <c r="L69" s="283"/>
      <c r="M69" s="284"/>
      <c r="N69" s="285"/>
      <c r="O69" s="278">
        <v>0.0</v>
      </c>
      <c r="P69" s="156"/>
      <c r="Q69" s="279">
        <v>0.0</v>
      </c>
      <c r="R69" s="253">
        <f t="shared" ref="R69:T69" si="68">SUM(C69,F69,I69,L69,O69)</f>
        <v>0</v>
      </c>
      <c r="S69" s="110">
        <f t="shared" si="68"/>
        <v>0</v>
      </c>
      <c r="T69" s="110">
        <f t="shared" si="68"/>
        <v>0</v>
      </c>
      <c r="U69" s="174" t="str">
        <f t="shared" si="53"/>
        <v>#DIV/0!</v>
      </c>
      <c r="V69" s="175" t="str">
        <f t="shared" si="54"/>
        <v>#DIV/0!</v>
      </c>
      <c r="W69" s="174" t="str">
        <f t="shared" si="55"/>
        <v>#DIV/0!</v>
      </c>
    </row>
    <row r="70">
      <c r="A70" s="122">
        <v>61.0</v>
      </c>
      <c r="B70" s="153" t="s">
        <v>86</v>
      </c>
      <c r="C70" s="140">
        <v>0.0</v>
      </c>
      <c r="D70" s="94">
        <v>0.0</v>
      </c>
      <c r="E70" s="141">
        <v>0.0</v>
      </c>
      <c r="F70" s="270">
        <v>0.0</v>
      </c>
      <c r="G70" s="136"/>
      <c r="H70" s="271">
        <v>0.0</v>
      </c>
      <c r="I70" s="280">
        <v>0.0</v>
      </c>
      <c r="J70" s="281">
        <v>0.0</v>
      </c>
      <c r="K70" s="282">
        <v>0.0</v>
      </c>
      <c r="L70" s="283"/>
      <c r="M70" s="284"/>
      <c r="N70" s="285"/>
      <c r="O70" s="278">
        <v>0.0</v>
      </c>
      <c r="P70" s="156"/>
      <c r="Q70" s="279">
        <v>0.0</v>
      </c>
      <c r="R70" s="253">
        <f t="shared" ref="R70:T70" si="69">SUM(C70,F70,I70,L70,O70)</f>
        <v>0</v>
      </c>
      <c r="S70" s="110">
        <f t="shared" si="69"/>
        <v>0</v>
      </c>
      <c r="T70" s="110">
        <f t="shared" si="69"/>
        <v>0</v>
      </c>
      <c r="U70" s="174" t="str">
        <f t="shared" si="53"/>
        <v>#DIV/0!</v>
      </c>
      <c r="V70" s="175" t="str">
        <f t="shared" si="54"/>
        <v>#DIV/0!</v>
      </c>
      <c r="W70" s="174" t="str">
        <f t="shared" si="55"/>
        <v>#DIV/0!</v>
      </c>
    </row>
    <row r="71">
      <c r="A71" s="122">
        <v>62.0</v>
      </c>
      <c r="B71" s="153" t="s">
        <v>87</v>
      </c>
      <c r="C71" s="140">
        <v>0.0</v>
      </c>
      <c r="D71" s="94">
        <v>0.0</v>
      </c>
      <c r="E71" s="141">
        <v>0.0</v>
      </c>
      <c r="F71" s="270">
        <v>0.0</v>
      </c>
      <c r="G71" s="136"/>
      <c r="H71" s="271">
        <v>0.0</v>
      </c>
      <c r="I71" s="280">
        <v>0.0</v>
      </c>
      <c r="J71" s="281">
        <v>0.0</v>
      </c>
      <c r="K71" s="282">
        <v>0.0</v>
      </c>
      <c r="L71" s="283"/>
      <c r="M71" s="284"/>
      <c r="N71" s="285"/>
      <c r="O71" s="278">
        <v>0.0</v>
      </c>
      <c r="P71" s="156"/>
      <c r="Q71" s="279">
        <v>0.0</v>
      </c>
      <c r="R71" s="253">
        <f t="shared" ref="R71:T71" si="70">SUM(C71,F71,I71,L71,O71)</f>
        <v>0</v>
      </c>
      <c r="S71" s="110">
        <f t="shared" si="70"/>
        <v>0</v>
      </c>
      <c r="T71" s="110">
        <f t="shared" si="70"/>
        <v>0</v>
      </c>
      <c r="U71" s="174" t="str">
        <f t="shared" si="53"/>
        <v>#DIV/0!</v>
      </c>
      <c r="V71" s="175" t="str">
        <f t="shared" si="54"/>
        <v>#DIV/0!</v>
      </c>
      <c r="W71" s="174" t="str">
        <f t="shared" si="55"/>
        <v>#DIV/0!</v>
      </c>
    </row>
    <row r="72">
      <c r="A72" s="122">
        <v>63.0</v>
      </c>
      <c r="B72" s="153" t="s">
        <v>88</v>
      </c>
      <c r="C72" s="140">
        <v>0.0</v>
      </c>
      <c r="D72" s="94">
        <v>0.0</v>
      </c>
      <c r="E72" s="141">
        <v>0.0</v>
      </c>
      <c r="F72" s="270">
        <v>0.0</v>
      </c>
      <c r="G72" s="136"/>
      <c r="H72" s="271">
        <v>0.0</v>
      </c>
      <c r="I72" s="280">
        <v>0.0</v>
      </c>
      <c r="J72" s="281">
        <v>0.0</v>
      </c>
      <c r="K72" s="282">
        <v>0.0</v>
      </c>
      <c r="L72" s="283"/>
      <c r="M72" s="284"/>
      <c r="N72" s="285"/>
      <c r="O72" s="278">
        <v>0.0</v>
      </c>
      <c r="P72" s="156"/>
      <c r="Q72" s="279">
        <v>0.0</v>
      </c>
      <c r="R72" s="253">
        <f t="shared" ref="R72:T72" si="71">SUM(C72,F72,I72,L72,O72)</f>
        <v>0</v>
      </c>
      <c r="S72" s="110">
        <f t="shared" si="71"/>
        <v>0</v>
      </c>
      <c r="T72" s="110">
        <f t="shared" si="71"/>
        <v>0</v>
      </c>
      <c r="U72" s="174" t="str">
        <f t="shared" si="53"/>
        <v>#DIV/0!</v>
      </c>
      <c r="V72" s="175" t="str">
        <f t="shared" si="54"/>
        <v>#DIV/0!</v>
      </c>
      <c r="W72" s="174" t="str">
        <f t="shared" si="55"/>
        <v>#DIV/0!</v>
      </c>
    </row>
    <row r="73">
      <c r="A73" s="122">
        <v>64.0</v>
      </c>
      <c r="B73" s="153" t="s">
        <v>89</v>
      </c>
      <c r="C73" s="140">
        <v>0.0</v>
      </c>
      <c r="D73" s="94">
        <v>0.0</v>
      </c>
      <c r="E73" s="141">
        <v>0.0</v>
      </c>
      <c r="F73" s="270">
        <v>0.0</v>
      </c>
      <c r="G73" s="136"/>
      <c r="H73" s="271">
        <v>0.0</v>
      </c>
      <c r="I73" s="280">
        <v>0.0</v>
      </c>
      <c r="J73" s="281">
        <v>0.0</v>
      </c>
      <c r="K73" s="282">
        <v>0.0</v>
      </c>
      <c r="L73" s="283"/>
      <c r="M73" s="284"/>
      <c r="N73" s="285"/>
      <c r="O73" s="278">
        <v>0.0</v>
      </c>
      <c r="P73" s="156"/>
      <c r="Q73" s="279">
        <v>0.0</v>
      </c>
      <c r="R73" s="253">
        <f t="shared" ref="R73:T73" si="72">SUM(C73,F73,I73,L73,O73)</f>
        <v>0</v>
      </c>
      <c r="S73" s="110">
        <f t="shared" si="72"/>
        <v>0</v>
      </c>
      <c r="T73" s="110">
        <f t="shared" si="72"/>
        <v>0</v>
      </c>
      <c r="U73" s="174" t="str">
        <f t="shared" si="53"/>
        <v>#DIV/0!</v>
      </c>
      <c r="V73" s="175" t="str">
        <f t="shared" si="54"/>
        <v>#DIV/0!</v>
      </c>
      <c r="W73" s="174" t="str">
        <f t="shared" si="55"/>
        <v>#DIV/0!</v>
      </c>
    </row>
    <row r="74">
      <c r="A74" s="122">
        <v>65.0</v>
      </c>
      <c r="B74" s="153" t="s">
        <v>90</v>
      </c>
      <c r="C74" s="140">
        <v>0.0</v>
      </c>
      <c r="D74" s="94">
        <v>0.0</v>
      </c>
      <c r="E74" s="141">
        <v>0.0</v>
      </c>
      <c r="F74" s="270">
        <v>0.0</v>
      </c>
      <c r="G74" s="136"/>
      <c r="H74" s="271">
        <v>0.0</v>
      </c>
      <c r="I74" s="280">
        <v>0.0</v>
      </c>
      <c r="J74" s="281">
        <v>0.0</v>
      </c>
      <c r="K74" s="282">
        <v>0.0</v>
      </c>
      <c r="L74" s="283"/>
      <c r="M74" s="284"/>
      <c r="N74" s="285"/>
      <c r="O74" s="278">
        <v>0.0</v>
      </c>
      <c r="P74" s="156"/>
      <c r="Q74" s="279">
        <v>0.0</v>
      </c>
      <c r="R74" s="253">
        <f t="shared" ref="R74:T74" si="73">SUM(C74,F74,I74,L74,O74)</f>
        <v>0</v>
      </c>
      <c r="S74" s="110">
        <f t="shared" si="73"/>
        <v>0</v>
      </c>
      <c r="T74" s="110">
        <f t="shared" si="73"/>
        <v>0</v>
      </c>
      <c r="U74" s="174" t="str">
        <f t="shared" si="53"/>
        <v>#DIV/0!</v>
      </c>
      <c r="V74" s="175" t="str">
        <f t="shared" si="54"/>
        <v>#DIV/0!</v>
      </c>
      <c r="W74" s="174" t="str">
        <f t="shared" si="55"/>
        <v>#DIV/0!</v>
      </c>
    </row>
    <row r="75">
      <c r="A75" s="122">
        <v>66.0</v>
      </c>
      <c r="B75" s="153" t="s">
        <v>91</v>
      </c>
      <c r="C75" s="140">
        <v>0.0</v>
      </c>
      <c r="D75" s="94">
        <v>0.0</v>
      </c>
      <c r="E75" s="141">
        <v>0.0</v>
      </c>
      <c r="F75" s="270">
        <v>0.0</v>
      </c>
      <c r="G75" s="136"/>
      <c r="H75" s="271">
        <v>0.0</v>
      </c>
      <c r="I75" s="280">
        <v>0.0</v>
      </c>
      <c r="J75" s="281">
        <v>0.0</v>
      </c>
      <c r="K75" s="282">
        <v>0.0</v>
      </c>
      <c r="L75" s="283"/>
      <c r="M75" s="284"/>
      <c r="N75" s="285"/>
      <c r="O75" s="278">
        <v>0.0</v>
      </c>
      <c r="P75" s="156"/>
      <c r="Q75" s="279">
        <v>0.0</v>
      </c>
      <c r="R75" s="253">
        <f t="shared" ref="R75:T75" si="74">SUM(C75,F75,I75,L75,O75)</f>
        <v>0</v>
      </c>
      <c r="S75" s="110">
        <f t="shared" si="74"/>
        <v>0</v>
      </c>
      <c r="T75" s="110">
        <f t="shared" si="74"/>
        <v>0</v>
      </c>
      <c r="U75" s="174" t="str">
        <f t="shared" si="53"/>
        <v>#DIV/0!</v>
      </c>
      <c r="V75" s="175" t="str">
        <f t="shared" si="54"/>
        <v>#DIV/0!</v>
      </c>
      <c r="W75" s="174" t="str">
        <f t="shared" si="55"/>
        <v>#DIV/0!</v>
      </c>
    </row>
    <row r="76">
      <c r="A76" s="122">
        <v>67.0</v>
      </c>
      <c r="B76" s="153" t="s">
        <v>92</v>
      </c>
      <c r="C76" s="140">
        <v>0.0</v>
      </c>
      <c r="D76" s="94">
        <v>0.0</v>
      </c>
      <c r="E76" s="141">
        <v>0.0</v>
      </c>
      <c r="F76" s="270">
        <v>0.0</v>
      </c>
      <c r="G76" s="136"/>
      <c r="H76" s="271">
        <v>0.0</v>
      </c>
      <c r="I76" s="280">
        <v>0.0</v>
      </c>
      <c r="J76" s="281">
        <v>0.0</v>
      </c>
      <c r="K76" s="282">
        <v>0.0</v>
      </c>
      <c r="L76" s="283"/>
      <c r="M76" s="284"/>
      <c r="N76" s="285"/>
      <c r="O76" s="278">
        <v>0.0</v>
      </c>
      <c r="P76" s="156"/>
      <c r="Q76" s="279">
        <v>0.0</v>
      </c>
      <c r="R76" s="253">
        <f t="shared" ref="R76:T76" si="75">SUM(C76,F76,I76,L76,O76)</f>
        <v>0</v>
      </c>
      <c r="S76" s="110">
        <f t="shared" si="75"/>
        <v>0</v>
      </c>
      <c r="T76" s="110">
        <f t="shared" si="75"/>
        <v>0</v>
      </c>
      <c r="U76" s="174" t="str">
        <f t="shared" si="53"/>
        <v>#DIV/0!</v>
      </c>
      <c r="V76" s="175" t="str">
        <f t="shared" si="54"/>
        <v>#DIV/0!</v>
      </c>
      <c r="W76" s="174" t="str">
        <f t="shared" si="55"/>
        <v>#DIV/0!</v>
      </c>
    </row>
    <row r="77">
      <c r="A77" s="122">
        <v>68.0</v>
      </c>
      <c r="B77" s="153" t="s">
        <v>93</v>
      </c>
      <c r="C77" s="140">
        <v>0.0</v>
      </c>
      <c r="D77" s="94">
        <v>0.0</v>
      </c>
      <c r="E77" s="141">
        <v>0.0</v>
      </c>
      <c r="F77" s="270">
        <v>0.0</v>
      </c>
      <c r="G77" s="136"/>
      <c r="H77" s="271">
        <v>0.0</v>
      </c>
      <c r="I77" s="280">
        <v>0.0</v>
      </c>
      <c r="J77" s="281">
        <v>0.0</v>
      </c>
      <c r="K77" s="282">
        <v>0.0</v>
      </c>
      <c r="L77" s="283"/>
      <c r="M77" s="284"/>
      <c r="N77" s="285"/>
      <c r="O77" s="278">
        <v>0.0</v>
      </c>
      <c r="P77" s="156"/>
      <c r="Q77" s="279">
        <v>0.0</v>
      </c>
      <c r="R77" s="253">
        <f t="shared" ref="R77:T77" si="76">SUM(C77,F77,I77,L77,O77)</f>
        <v>0</v>
      </c>
      <c r="S77" s="110">
        <f t="shared" si="76"/>
        <v>0</v>
      </c>
      <c r="T77" s="110">
        <f t="shared" si="76"/>
        <v>0</v>
      </c>
      <c r="U77" s="174" t="str">
        <f t="shared" si="53"/>
        <v>#DIV/0!</v>
      </c>
      <c r="V77" s="175" t="str">
        <f t="shared" si="54"/>
        <v>#DIV/0!</v>
      </c>
      <c r="W77" s="174" t="str">
        <f t="shared" si="55"/>
        <v>#DIV/0!</v>
      </c>
    </row>
    <row r="78">
      <c r="A78" s="122">
        <v>69.0</v>
      </c>
      <c r="B78" s="153" t="s">
        <v>94</v>
      </c>
      <c r="C78" s="140">
        <v>0.0</v>
      </c>
      <c r="D78" s="94">
        <v>0.0</v>
      </c>
      <c r="E78" s="141">
        <v>0.0</v>
      </c>
      <c r="F78" s="270">
        <v>0.0</v>
      </c>
      <c r="G78" s="136"/>
      <c r="H78" s="271">
        <v>0.0</v>
      </c>
      <c r="I78" s="280">
        <v>0.0</v>
      </c>
      <c r="J78" s="281">
        <v>0.0</v>
      </c>
      <c r="K78" s="282">
        <v>0.0</v>
      </c>
      <c r="L78" s="283"/>
      <c r="M78" s="284"/>
      <c r="N78" s="285"/>
      <c r="O78" s="278">
        <v>0.0</v>
      </c>
      <c r="P78" s="156"/>
      <c r="Q78" s="279">
        <v>0.0</v>
      </c>
      <c r="R78" s="253">
        <f t="shared" ref="R78:T78" si="77">SUM(C78,F78,I78,L78,O78)</f>
        <v>0</v>
      </c>
      <c r="S78" s="110">
        <f t="shared" si="77"/>
        <v>0</v>
      </c>
      <c r="T78" s="110">
        <f t="shared" si="77"/>
        <v>0</v>
      </c>
      <c r="U78" s="174" t="str">
        <f t="shared" si="53"/>
        <v>#DIV/0!</v>
      </c>
      <c r="V78" s="175" t="str">
        <f t="shared" si="54"/>
        <v>#DIV/0!</v>
      </c>
      <c r="W78" s="174" t="str">
        <f t="shared" si="55"/>
        <v>#DIV/0!</v>
      </c>
    </row>
    <row r="79">
      <c r="A79" s="122">
        <v>70.0</v>
      </c>
      <c r="B79" s="153" t="s">
        <v>95</v>
      </c>
      <c r="C79" s="140">
        <v>0.0</v>
      </c>
      <c r="D79" s="94">
        <v>0.0</v>
      </c>
      <c r="E79" s="141">
        <v>0.0</v>
      </c>
      <c r="F79" s="270">
        <v>0.0</v>
      </c>
      <c r="G79" s="136"/>
      <c r="H79" s="271">
        <v>0.0</v>
      </c>
      <c r="I79" s="280">
        <v>0.0</v>
      </c>
      <c r="J79" s="281">
        <v>0.0</v>
      </c>
      <c r="K79" s="282">
        <v>0.0</v>
      </c>
      <c r="L79" s="283"/>
      <c r="M79" s="284"/>
      <c r="N79" s="285"/>
      <c r="O79" s="278">
        <v>0.0</v>
      </c>
      <c r="P79" s="156"/>
      <c r="Q79" s="279">
        <v>0.0</v>
      </c>
      <c r="R79" s="253">
        <f t="shared" ref="R79:T79" si="78">SUM(C79,F79,I79,L79,O79)</f>
        <v>0</v>
      </c>
      <c r="S79" s="110">
        <f t="shared" si="78"/>
        <v>0</v>
      </c>
      <c r="T79" s="110">
        <f t="shared" si="78"/>
        <v>0</v>
      </c>
      <c r="U79" s="174" t="str">
        <f t="shared" si="53"/>
        <v>#DIV/0!</v>
      </c>
      <c r="V79" s="175" t="str">
        <f t="shared" si="54"/>
        <v>#DIV/0!</v>
      </c>
      <c r="W79" s="174" t="str">
        <f t="shared" si="55"/>
        <v>#DIV/0!</v>
      </c>
    </row>
    <row r="80">
      <c r="A80" s="122">
        <v>71.0</v>
      </c>
      <c r="B80" s="153" t="s">
        <v>96</v>
      </c>
      <c r="C80" s="140">
        <v>0.0</v>
      </c>
      <c r="D80" s="94">
        <v>0.0</v>
      </c>
      <c r="E80" s="141">
        <v>0.0</v>
      </c>
      <c r="F80" s="270">
        <v>0.0</v>
      </c>
      <c r="G80" s="136"/>
      <c r="H80" s="271">
        <v>0.0</v>
      </c>
      <c r="I80" s="280">
        <v>0.0</v>
      </c>
      <c r="J80" s="281">
        <v>0.0</v>
      </c>
      <c r="K80" s="282">
        <v>0.0</v>
      </c>
      <c r="L80" s="283"/>
      <c r="M80" s="284"/>
      <c r="N80" s="285"/>
      <c r="O80" s="278">
        <v>0.0</v>
      </c>
      <c r="P80" s="156"/>
      <c r="Q80" s="279">
        <v>0.0</v>
      </c>
      <c r="R80" s="253">
        <f t="shared" ref="R80:T80" si="79">SUM(C80,F80,I80,L80,O80)</f>
        <v>0</v>
      </c>
      <c r="S80" s="110">
        <f t="shared" si="79"/>
        <v>0</v>
      </c>
      <c r="T80" s="110">
        <f t="shared" si="79"/>
        <v>0</v>
      </c>
      <c r="U80" s="174" t="str">
        <f t="shared" si="53"/>
        <v>#DIV/0!</v>
      </c>
      <c r="V80" s="175" t="str">
        <f t="shared" si="54"/>
        <v>#DIV/0!</v>
      </c>
      <c r="W80" s="174" t="str">
        <f t="shared" si="55"/>
        <v>#DIV/0!</v>
      </c>
    </row>
    <row r="81">
      <c r="A81" s="122">
        <v>72.0</v>
      </c>
      <c r="B81" s="153" t="s">
        <v>97</v>
      </c>
      <c r="C81" s="140">
        <v>0.0</v>
      </c>
      <c r="D81" s="94">
        <v>0.0</v>
      </c>
      <c r="E81" s="141">
        <v>0.0</v>
      </c>
      <c r="F81" s="270">
        <v>0.0</v>
      </c>
      <c r="G81" s="136"/>
      <c r="H81" s="271">
        <v>0.0</v>
      </c>
      <c r="I81" s="280">
        <v>0.0</v>
      </c>
      <c r="J81" s="281">
        <v>0.0</v>
      </c>
      <c r="K81" s="282">
        <v>0.0</v>
      </c>
      <c r="L81" s="283"/>
      <c r="M81" s="284"/>
      <c r="N81" s="285"/>
      <c r="O81" s="278">
        <v>0.0</v>
      </c>
      <c r="P81" s="156"/>
      <c r="Q81" s="279">
        <v>0.0</v>
      </c>
      <c r="R81" s="253">
        <f t="shared" ref="R81:T81" si="80">SUM(C81,F81,I81,L81,O81)</f>
        <v>0</v>
      </c>
      <c r="S81" s="110">
        <f t="shared" si="80"/>
        <v>0</v>
      </c>
      <c r="T81" s="110">
        <f t="shared" si="80"/>
        <v>0</v>
      </c>
      <c r="U81" s="174" t="str">
        <f t="shared" si="53"/>
        <v>#DIV/0!</v>
      </c>
      <c r="V81" s="175" t="str">
        <f t="shared" si="54"/>
        <v>#DIV/0!</v>
      </c>
      <c r="W81" s="174" t="str">
        <f t="shared" si="55"/>
        <v>#DIV/0!</v>
      </c>
    </row>
    <row r="82">
      <c r="A82" s="122">
        <v>73.0</v>
      </c>
      <c r="B82" s="153" t="s">
        <v>98</v>
      </c>
      <c r="C82" s="140">
        <v>0.0</v>
      </c>
      <c r="D82" s="94">
        <v>0.0</v>
      </c>
      <c r="E82" s="141">
        <v>0.0</v>
      </c>
      <c r="F82" s="270">
        <v>0.0</v>
      </c>
      <c r="G82" s="136"/>
      <c r="H82" s="271">
        <v>0.0</v>
      </c>
      <c r="I82" s="280">
        <v>0.0</v>
      </c>
      <c r="J82" s="281">
        <v>0.0</v>
      </c>
      <c r="K82" s="282">
        <v>0.0</v>
      </c>
      <c r="L82" s="283"/>
      <c r="M82" s="284"/>
      <c r="N82" s="285"/>
      <c r="O82" s="278">
        <v>0.0</v>
      </c>
      <c r="P82" s="156"/>
      <c r="Q82" s="279">
        <v>0.0</v>
      </c>
      <c r="R82" s="253">
        <f t="shared" ref="R82:T82" si="81">SUM(C82,F82,I82,L82,O82)</f>
        <v>0</v>
      </c>
      <c r="S82" s="110">
        <f t="shared" si="81"/>
        <v>0</v>
      </c>
      <c r="T82" s="110">
        <f t="shared" si="81"/>
        <v>0</v>
      </c>
      <c r="U82" s="174" t="str">
        <f t="shared" si="53"/>
        <v>#DIV/0!</v>
      </c>
      <c r="V82" s="175" t="str">
        <f t="shared" si="54"/>
        <v>#DIV/0!</v>
      </c>
      <c r="W82" s="174" t="str">
        <f t="shared" si="55"/>
        <v>#DIV/0!</v>
      </c>
    </row>
    <row r="83">
      <c r="A83" s="122">
        <v>74.0</v>
      </c>
      <c r="B83" s="153" t="s">
        <v>99</v>
      </c>
      <c r="C83" s="140">
        <v>0.0</v>
      </c>
      <c r="D83" s="94">
        <v>0.0</v>
      </c>
      <c r="E83" s="141">
        <v>0.0</v>
      </c>
      <c r="F83" s="270">
        <v>0.0</v>
      </c>
      <c r="G83" s="136"/>
      <c r="H83" s="271">
        <v>0.0</v>
      </c>
      <c r="I83" s="280">
        <v>0.0</v>
      </c>
      <c r="J83" s="281">
        <v>0.0</v>
      </c>
      <c r="K83" s="282">
        <v>0.0</v>
      </c>
      <c r="L83" s="283"/>
      <c r="M83" s="284"/>
      <c r="N83" s="285"/>
      <c r="O83" s="278">
        <v>0.0</v>
      </c>
      <c r="P83" s="156"/>
      <c r="Q83" s="279">
        <v>0.0</v>
      </c>
      <c r="R83" s="253">
        <f t="shared" ref="R83:T83" si="82">SUM(C83,F83,I83,L83,O83)</f>
        <v>0</v>
      </c>
      <c r="S83" s="110">
        <f t="shared" si="82"/>
        <v>0</v>
      </c>
      <c r="T83" s="110">
        <f t="shared" si="82"/>
        <v>0</v>
      </c>
      <c r="U83" s="174" t="str">
        <f t="shared" si="53"/>
        <v>#DIV/0!</v>
      </c>
      <c r="V83" s="175" t="str">
        <f t="shared" si="54"/>
        <v>#DIV/0!</v>
      </c>
      <c r="W83" s="174" t="str">
        <f t="shared" si="55"/>
        <v>#DIV/0!</v>
      </c>
    </row>
    <row r="84">
      <c r="A84" s="122">
        <v>75.0</v>
      </c>
      <c r="B84" s="153" t="s">
        <v>100</v>
      </c>
      <c r="C84" s="140">
        <v>0.0</v>
      </c>
      <c r="D84" s="94">
        <v>0.0</v>
      </c>
      <c r="E84" s="141">
        <v>0.0</v>
      </c>
      <c r="F84" s="270">
        <v>0.0</v>
      </c>
      <c r="G84" s="136"/>
      <c r="H84" s="271">
        <v>0.0</v>
      </c>
      <c r="I84" s="280">
        <v>0.0</v>
      </c>
      <c r="J84" s="281">
        <v>0.0</v>
      </c>
      <c r="K84" s="282">
        <v>0.0</v>
      </c>
      <c r="L84" s="283"/>
      <c r="M84" s="284"/>
      <c r="N84" s="285"/>
      <c r="O84" s="278">
        <v>0.0</v>
      </c>
      <c r="P84" s="156"/>
      <c r="Q84" s="279">
        <v>0.0</v>
      </c>
      <c r="R84" s="253">
        <f t="shared" ref="R84:T84" si="83">SUM(C84,F84,I84,L84,O84)</f>
        <v>0</v>
      </c>
      <c r="S84" s="110">
        <f t="shared" si="83"/>
        <v>0</v>
      </c>
      <c r="T84" s="110">
        <f t="shared" si="83"/>
        <v>0</v>
      </c>
      <c r="U84" s="174" t="str">
        <f t="shared" si="53"/>
        <v>#DIV/0!</v>
      </c>
      <c r="V84" s="175" t="str">
        <f t="shared" si="54"/>
        <v>#DIV/0!</v>
      </c>
      <c r="W84" s="174" t="str">
        <f t="shared" si="55"/>
        <v>#DIV/0!</v>
      </c>
    </row>
    <row r="85">
      <c r="A85" s="122">
        <v>76.0</v>
      </c>
      <c r="B85" s="153" t="s">
        <v>101</v>
      </c>
      <c r="C85" s="140">
        <v>0.0</v>
      </c>
      <c r="D85" s="94">
        <v>0.0</v>
      </c>
      <c r="E85" s="141">
        <v>0.0</v>
      </c>
      <c r="F85" s="270">
        <v>0.0</v>
      </c>
      <c r="G85" s="136"/>
      <c r="H85" s="271">
        <v>0.0</v>
      </c>
      <c r="I85" s="280">
        <v>0.0</v>
      </c>
      <c r="J85" s="281">
        <v>0.0</v>
      </c>
      <c r="K85" s="282">
        <v>0.0</v>
      </c>
      <c r="L85" s="283"/>
      <c r="M85" s="284"/>
      <c r="N85" s="285"/>
      <c r="O85" s="278">
        <v>0.0</v>
      </c>
      <c r="P85" s="156"/>
      <c r="Q85" s="279">
        <v>0.0</v>
      </c>
      <c r="R85" s="253">
        <f t="shared" ref="R85:T85" si="84">SUM(C85,F85,I85,L85,O85)</f>
        <v>0</v>
      </c>
      <c r="S85" s="110">
        <f t="shared" si="84"/>
        <v>0</v>
      </c>
      <c r="T85" s="110">
        <f t="shared" si="84"/>
        <v>0</v>
      </c>
      <c r="U85" s="174" t="str">
        <f t="shared" si="53"/>
        <v>#DIV/0!</v>
      </c>
      <c r="V85" s="175" t="str">
        <f t="shared" si="54"/>
        <v>#DIV/0!</v>
      </c>
      <c r="W85" s="174" t="str">
        <f t="shared" si="55"/>
        <v>#DIV/0!</v>
      </c>
    </row>
    <row r="86">
      <c r="A86" s="122">
        <v>77.0</v>
      </c>
      <c r="B86" s="153" t="s">
        <v>102</v>
      </c>
      <c r="C86" s="140">
        <v>0.0</v>
      </c>
      <c r="D86" s="94">
        <v>0.0</v>
      </c>
      <c r="E86" s="141">
        <v>0.0</v>
      </c>
      <c r="F86" s="270">
        <v>0.0</v>
      </c>
      <c r="G86" s="136"/>
      <c r="H86" s="271">
        <v>0.0</v>
      </c>
      <c r="I86" s="280">
        <v>0.0</v>
      </c>
      <c r="J86" s="281">
        <v>0.0</v>
      </c>
      <c r="K86" s="282">
        <v>0.0</v>
      </c>
      <c r="L86" s="283"/>
      <c r="M86" s="284"/>
      <c r="N86" s="285"/>
      <c r="O86" s="278">
        <v>0.0</v>
      </c>
      <c r="P86" s="156"/>
      <c r="Q86" s="279">
        <v>0.0</v>
      </c>
      <c r="R86" s="253">
        <f t="shared" ref="R86:T86" si="85">SUM(C86,F86,I86,L86,O86)</f>
        <v>0</v>
      </c>
      <c r="S86" s="110">
        <f t="shared" si="85"/>
        <v>0</v>
      </c>
      <c r="T86" s="110">
        <f t="shared" si="85"/>
        <v>0</v>
      </c>
      <c r="U86" s="174" t="str">
        <f t="shared" si="53"/>
        <v>#DIV/0!</v>
      </c>
      <c r="V86" s="175" t="str">
        <f t="shared" si="54"/>
        <v>#DIV/0!</v>
      </c>
      <c r="W86" s="174" t="str">
        <f t="shared" si="55"/>
        <v>#DIV/0!</v>
      </c>
    </row>
    <row r="87">
      <c r="A87" s="122">
        <v>78.0</v>
      </c>
      <c r="B87" s="153" t="s">
        <v>103</v>
      </c>
      <c r="C87" s="140">
        <v>0.0</v>
      </c>
      <c r="D87" s="94">
        <v>0.0</v>
      </c>
      <c r="E87" s="141">
        <v>0.0</v>
      </c>
      <c r="F87" s="270">
        <v>0.0</v>
      </c>
      <c r="G87" s="136"/>
      <c r="H87" s="271">
        <v>0.0</v>
      </c>
      <c r="I87" s="280">
        <v>0.0</v>
      </c>
      <c r="J87" s="281">
        <v>0.0</v>
      </c>
      <c r="K87" s="282">
        <v>0.0</v>
      </c>
      <c r="L87" s="283"/>
      <c r="M87" s="284"/>
      <c r="N87" s="285"/>
      <c r="O87" s="278">
        <v>0.0</v>
      </c>
      <c r="P87" s="156"/>
      <c r="Q87" s="279">
        <v>0.0</v>
      </c>
      <c r="R87" s="253">
        <f t="shared" ref="R87:T87" si="86">SUM(C87,F87,I87,L87,O87)</f>
        <v>0</v>
      </c>
      <c r="S87" s="110">
        <f t="shared" si="86"/>
        <v>0</v>
      </c>
      <c r="T87" s="110">
        <f t="shared" si="86"/>
        <v>0</v>
      </c>
      <c r="U87" s="174" t="str">
        <f t="shared" si="53"/>
        <v>#DIV/0!</v>
      </c>
      <c r="V87" s="175" t="str">
        <f t="shared" si="54"/>
        <v>#DIV/0!</v>
      </c>
      <c r="W87" s="174" t="str">
        <f t="shared" si="55"/>
        <v>#DIV/0!</v>
      </c>
    </row>
    <row r="88">
      <c r="A88" s="122">
        <v>79.0</v>
      </c>
      <c r="B88" s="153" t="s">
        <v>104</v>
      </c>
      <c r="C88" s="140">
        <v>0.0</v>
      </c>
      <c r="D88" s="94">
        <v>0.0</v>
      </c>
      <c r="E88" s="141">
        <v>0.0</v>
      </c>
      <c r="F88" s="270">
        <v>0.0</v>
      </c>
      <c r="G88" s="136"/>
      <c r="H88" s="271">
        <v>0.0</v>
      </c>
      <c r="I88" s="280">
        <v>0.0</v>
      </c>
      <c r="J88" s="281">
        <v>0.0</v>
      </c>
      <c r="K88" s="282">
        <v>0.0</v>
      </c>
      <c r="L88" s="283"/>
      <c r="M88" s="284"/>
      <c r="N88" s="285"/>
      <c r="O88" s="278">
        <v>0.0</v>
      </c>
      <c r="P88" s="156"/>
      <c r="Q88" s="279">
        <v>0.0</v>
      </c>
      <c r="R88" s="253">
        <f t="shared" ref="R88:T88" si="87">SUM(C88,F88,I88,L88,O88)</f>
        <v>0</v>
      </c>
      <c r="S88" s="110">
        <f t="shared" si="87"/>
        <v>0</v>
      </c>
      <c r="T88" s="110">
        <f t="shared" si="87"/>
        <v>0</v>
      </c>
      <c r="U88" s="174" t="str">
        <f t="shared" si="53"/>
        <v>#DIV/0!</v>
      </c>
      <c r="V88" s="175" t="str">
        <f t="shared" si="54"/>
        <v>#DIV/0!</v>
      </c>
      <c r="W88" s="174" t="str">
        <f t="shared" si="55"/>
        <v>#DIV/0!</v>
      </c>
    </row>
    <row r="89">
      <c r="A89" s="122">
        <v>80.0</v>
      </c>
      <c r="B89" s="153" t="s">
        <v>105</v>
      </c>
      <c r="C89" s="140">
        <v>0.0</v>
      </c>
      <c r="D89" s="94">
        <v>0.0</v>
      </c>
      <c r="E89" s="141">
        <v>0.0</v>
      </c>
      <c r="F89" s="270">
        <v>0.0</v>
      </c>
      <c r="G89" s="136"/>
      <c r="H89" s="271">
        <v>0.0</v>
      </c>
      <c r="I89" s="280">
        <v>0.0</v>
      </c>
      <c r="J89" s="281">
        <v>0.0</v>
      </c>
      <c r="K89" s="282">
        <v>0.0</v>
      </c>
      <c r="L89" s="283"/>
      <c r="M89" s="284"/>
      <c r="N89" s="285"/>
      <c r="O89" s="278">
        <v>0.0</v>
      </c>
      <c r="P89" s="156"/>
      <c r="Q89" s="279">
        <v>0.0</v>
      </c>
      <c r="R89" s="253">
        <f t="shared" ref="R89:T89" si="88">SUM(C89,F89,I89,L89,O89)</f>
        <v>0</v>
      </c>
      <c r="S89" s="110">
        <f t="shared" si="88"/>
        <v>0</v>
      </c>
      <c r="T89" s="110">
        <f t="shared" si="88"/>
        <v>0</v>
      </c>
      <c r="U89" s="174" t="str">
        <f t="shared" si="53"/>
        <v>#DIV/0!</v>
      </c>
      <c r="V89" s="175" t="str">
        <f t="shared" si="54"/>
        <v>#DIV/0!</v>
      </c>
      <c r="W89" s="174" t="str">
        <f t="shared" si="55"/>
        <v>#DIV/0!</v>
      </c>
    </row>
    <row r="90">
      <c r="A90" s="122">
        <v>81.0</v>
      </c>
      <c r="B90" s="153" t="s">
        <v>106</v>
      </c>
      <c r="C90" s="140">
        <v>0.0</v>
      </c>
      <c r="D90" s="94">
        <v>0.0</v>
      </c>
      <c r="E90" s="141">
        <v>0.0</v>
      </c>
      <c r="F90" s="270">
        <v>0.0</v>
      </c>
      <c r="G90" s="136"/>
      <c r="H90" s="271">
        <v>0.0</v>
      </c>
      <c r="I90" s="280">
        <v>0.0</v>
      </c>
      <c r="J90" s="281">
        <v>0.0</v>
      </c>
      <c r="K90" s="282">
        <v>0.0</v>
      </c>
      <c r="L90" s="283"/>
      <c r="M90" s="284"/>
      <c r="N90" s="285"/>
      <c r="O90" s="278">
        <v>0.0</v>
      </c>
      <c r="P90" s="156"/>
      <c r="Q90" s="279">
        <v>0.0</v>
      </c>
      <c r="R90" s="253">
        <f t="shared" ref="R90:T90" si="89">SUM(C90,F90,I90,L90,O90)</f>
        <v>0</v>
      </c>
      <c r="S90" s="110">
        <f t="shared" si="89"/>
        <v>0</v>
      </c>
      <c r="T90" s="110">
        <f t="shared" si="89"/>
        <v>0</v>
      </c>
      <c r="U90" s="174" t="str">
        <f t="shared" si="53"/>
        <v>#DIV/0!</v>
      </c>
      <c r="V90" s="175" t="str">
        <f t="shared" si="54"/>
        <v>#DIV/0!</v>
      </c>
      <c r="W90" s="174" t="str">
        <f t="shared" si="55"/>
        <v>#DIV/0!</v>
      </c>
    </row>
    <row r="91">
      <c r="A91" s="122">
        <v>82.0</v>
      </c>
      <c r="B91" s="153" t="s">
        <v>107</v>
      </c>
      <c r="C91" s="140">
        <v>0.0</v>
      </c>
      <c r="D91" s="94">
        <v>0.0</v>
      </c>
      <c r="E91" s="141">
        <v>0.0</v>
      </c>
      <c r="F91" s="270">
        <v>0.0</v>
      </c>
      <c r="G91" s="136"/>
      <c r="H91" s="271">
        <v>0.0</v>
      </c>
      <c r="I91" s="280">
        <v>0.0</v>
      </c>
      <c r="J91" s="281">
        <v>0.0</v>
      </c>
      <c r="K91" s="282">
        <v>0.0</v>
      </c>
      <c r="L91" s="283"/>
      <c r="M91" s="284"/>
      <c r="N91" s="285"/>
      <c r="O91" s="278">
        <v>0.0</v>
      </c>
      <c r="P91" s="156"/>
      <c r="Q91" s="279">
        <v>0.0</v>
      </c>
      <c r="R91" s="253">
        <f t="shared" ref="R91:T91" si="90">SUM(C91,F91,I91,L91,O91)</f>
        <v>0</v>
      </c>
      <c r="S91" s="110">
        <f t="shared" si="90"/>
        <v>0</v>
      </c>
      <c r="T91" s="110">
        <f t="shared" si="90"/>
        <v>0</v>
      </c>
      <c r="U91" s="174" t="str">
        <f t="shared" si="53"/>
        <v>#DIV/0!</v>
      </c>
      <c r="V91" s="175" t="str">
        <f t="shared" si="54"/>
        <v>#DIV/0!</v>
      </c>
      <c r="W91" s="174" t="str">
        <f t="shared" si="55"/>
        <v>#DIV/0!</v>
      </c>
    </row>
    <row r="92">
      <c r="A92" s="122">
        <v>83.0</v>
      </c>
      <c r="B92" s="153" t="s">
        <v>108</v>
      </c>
      <c r="C92" s="140">
        <v>0.0</v>
      </c>
      <c r="D92" s="94">
        <v>0.0</v>
      </c>
      <c r="E92" s="141">
        <v>0.0</v>
      </c>
      <c r="F92" s="270">
        <v>0.0</v>
      </c>
      <c r="G92" s="136"/>
      <c r="H92" s="271">
        <v>0.0</v>
      </c>
      <c r="I92" s="280">
        <v>0.0</v>
      </c>
      <c r="J92" s="281">
        <v>0.0</v>
      </c>
      <c r="K92" s="282">
        <v>0.0</v>
      </c>
      <c r="L92" s="283"/>
      <c r="M92" s="284"/>
      <c r="N92" s="285"/>
      <c r="O92" s="278">
        <v>0.0</v>
      </c>
      <c r="P92" s="156"/>
      <c r="Q92" s="279">
        <v>0.0</v>
      </c>
      <c r="R92" s="253">
        <f t="shared" ref="R92:T92" si="91">SUM(C92,F92,I92,L92,O92)</f>
        <v>0</v>
      </c>
      <c r="S92" s="110">
        <f t="shared" si="91"/>
        <v>0</v>
      </c>
      <c r="T92" s="110">
        <f t="shared" si="91"/>
        <v>0</v>
      </c>
      <c r="U92" s="174" t="str">
        <f t="shared" si="53"/>
        <v>#DIV/0!</v>
      </c>
      <c r="V92" s="175" t="str">
        <f t="shared" si="54"/>
        <v>#DIV/0!</v>
      </c>
      <c r="W92" s="174" t="str">
        <f t="shared" si="55"/>
        <v>#DIV/0!</v>
      </c>
    </row>
    <row r="93">
      <c r="A93" s="122">
        <v>84.0</v>
      </c>
      <c r="B93" s="153" t="s">
        <v>109</v>
      </c>
      <c r="C93" s="140">
        <v>0.0</v>
      </c>
      <c r="D93" s="94">
        <v>0.0</v>
      </c>
      <c r="E93" s="141">
        <v>0.0</v>
      </c>
      <c r="F93" s="270">
        <v>0.0</v>
      </c>
      <c r="G93" s="136"/>
      <c r="H93" s="271">
        <v>0.0</v>
      </c>
      <c r="I93" s="280">
        <v>0.0</v>
      </c>
      <c r="J93" s="281">
        <v>0.0</v>
      </c>
      <c r="K93" s="282">
        <v>0.0</v>
      </c>
      <c r="L93" s="283"/>
      <c r="M93" s="284"/>
      <c r="N93" s="285"/>
      <c r="O93" s="278">
        <v>0.0</v>
      </c>
      <c r="P93" s="156"/>
      <c r="Q93" s="279">
        <v>0.0</v>
      </c>
      <c r="R93" s="253">
        <f t="shared" ref="R93:T93" si="92">SUM(C93,F93,I93,L93,O93)</f>
        <v>0</v>
      </c>
      <c r="S93" s="110">
        <f t="shared" si="92"/>
        <v>0</v>
      </c>
      <c r="T93" s="110">
        <f t="shared" si="92"/>
        <v>0</v>
      </c>
      <c r="U93" s="174" t="str">
        <f t="shared" si="53"/>
        <v>#DIV/0!</v>
      </c>
      <c r="V93" s="175" t="str">
        <f t="shared" si="54"/>
        <v>#DIV/0!</v>
      </c>
      <c r="W93" s="174" t="str">
        <f t="shared" si="55"/>
        <v>#DIV/0!</v>
      </c>
    </row>
    <row r="94">
      <c r="A94" s="122">
        <v>85.0</v>
      </c>
      <c r="B94" s="153" t="s">
        <v>110</v>
      </c>
      <c r="C94" s="140">
        <v>0.0</v>
      </c>
      <c r="D94" s="94">
        <v>0.0</v>
      </c>
      <c r="E94" s="141">
        <v>0.0</v>
      </c>
      <c r="F94" s="270">
        <v>0.0</v>
      </c>
      <c r="G94" s="136"/>
      <c r="H94" s="271">
        <v>0.0</v>
      </c>
      <c r="I94" s="280">
        <v>0.0</v>
      </c>
      <c r="J94" s="281">
        <v>0.0</v>
      </c>
      <c r="K94" s="282">
        <v>0.0</v>
      </c>
      <c r="L94" s="283"/>
      <c r="M94" s="284"/>
      <c r="N94" s="285"/>
      <c r="O94" s="278">
        <v>0.0</v>
      </c>
      <c r="P94" s="156"/>
      <c r="Q94" s="279">
        <v>0.0</v>
      </c>
      <c r="R94" s="253">
        <f t="shared" ref="R94:T94" si="93">SUM(C94,F94,I94,L94,O94)</f>
        <v>0</v>
      </c>
      <c r="S94" s="110">
        <f t="shared" si="93"/>
        <v>0</v>
      </c>
      <c r="T94" s="110">
        <f t="shared" si="93"/>
        <v>0</v>
      </c>
      <c r="U94" s="174" t="str">
        <f t="shared" si="53"/>
        <v>#DIV/0!</v>
      </c>
      <c r="V94" s="175" t="str">
        <f t="shared" si="54"/>
        <v>#DIV/0!</v>
      </c>
      <c r="W94" s="174" t="str">
        <f t="shared" si="55"/>
        <v>#DIV/0!</v>
      </c>
    </row>
    <row r="95">
      <c r="A95" s="122">
        <v>86.0</v>
      </c>
      <c r="B95" s="153" t="s">
        <v>111</v>
      </c>
      <c r="C95" s="140">
        <v>0.0</v>
      </c>
      <c r="D95" s="94">
        <v>0.0</v>
      </c>
      <c r="E95" s="141">
        <v>0.0</v>
      </c>
      <c r="F95" s="270">
        <v>0.0</v>
      </c>
      <c r="G95" s="136"/>
      <c r="H95" s="271">
        <v>0.0</v>
      </c>
      <c r="I95" s="280">
        <v>0.0</v>
      </c>
      <c r="J95" s="281">
        <v>0.0</v>
      </c>
      <c r="K95" s="282">
        <v>0.0</v>
      </c>
      <c r="L95" s="283"/>
      <c r="M95" s="284"/>
      <c r="N95" s="285"/>
      <c r="O95" s="278">
        <v>0.0</v>
      </c>
      <c r="P95" s="156"/>
      <c r="Q95" s="279">
        <v>0.0</v>
      </c>
      <c r="R95" s="253">
        <f t="shared" ref="R95:T95" si="94">SUM(C95,F95,I95,L95,O95)</f>
        <v>0</v>
      </c>
      <c r="S95" s="110">
        <f t="shared" si="94"/>
        <v>0</v>
      </c>
      <c r="T95" s="110">
        <f t="shared" si="94"/>
        <v>0</v>
      </c>
      <c r="U95" s="174" t="str">
        <f t="shared" si="53"/>
        <v>#DIV/0!</v>
      </c>
      <c r="V95" s="175" t="str">
        <f t="shared" si="54"/>
        <v>#DIV/0!</v>
      </c>
      <c r="W95" s="174" t="str">
        <f t="shared" si="55"/>
        <v>#DIV/0!</v>
      </c>
    </row>
    <row r="96">
      <c r="A96" s="122">
        <v>87.0</v>
      </c>
      <c r="B96" s="153" t="s">
        <v>112</v>
      </c>
      <c r="C96" s="140">
        <v>0.0</v>
      </c>
      <c r="D96" s="94">
        <v>0.0</v>
      </c>
      <c r="E96" s="141">
        <v>0.0</v>
      </c>
      <c r="F96" s="270">
        <v>0.0</v>
      </c>
      <c r="G96" s="136"/>
      <c r="H96" s="271">
        <v>0.0</v>
      </c>
      <c r="I96" s="280">
        <v>0.0</v>
      </c>
      <c r="J96" s="281">
        <v>0.0</v>
      </c>
      <c r="K96" s="282">
        <v>0.0</v>
      </c>
      <c r="L96" s="283"/>
      <c r="M96" s="284"/>
      <c r="N96" s="285"/>
      <c r="O96" s="278">
        <v>0.0</v>
      </c>
      <c r="P96" s="156"/>
      <c r="Q96" s="279">
        <v>0.0</v>
      </c>
      <c r="R96" s="253">
        <f t="shared" ref="R96:T96" si="95">SUM(C96,F96,I96,L96,O96)</f>
        <v>0</v>
      </c>
      <c r="S96" s="110">
        <f t="shared" si="95"/>
        <v>0</v>
      </c>
      <c r="T96" s="110">
        <f t="shared" si="95"/>
        <v>0</v>
      </c>
      <c r="U96" s="174" t="str">
        <f t="shared" si="53"/>
        <v>#DIV/0!</v>
      </c>
      <c r="V96" s="175" t="str">
        <f t="shared" si="54"/>
        <v>#DIV/0!</v>
      </c>
      <c r="W96" s="174" t="str">
        <f t="shared" si="55"/>
        <v>#DIV/0!</v>
      </c>
    </row>
    <row r="97">
      <c r="A97" s="122">
        <v>88.0</v>
      </c>
      <c r="B97" s="153" t="s">
        <v>113</v>
      </c>
      <c r="C97" s="140">
        <v>0.0</v>
      </c>
      <c r="D97" s="94">
        <v>0.0</v>
      </c>
      <c r="E97" s="141">
        <v>0.0</v>
      </c>
      <c r="F97" s="270">
        <v>0.0</v>
      </c>
      <c r="G97" s="136"/>
      <c r="H97" s="271">
        <v>0.0</v>
      </c>
      <c r="I97" s="280">
        <v>0.0</v>
      </c>
      <c r="J97" s="281">
        <v>0.0</v>
      </c>
      <c r="K97" s="282">
        <v>0.0</v>
      </c>
      <c r="L97" s="283"/>
      <c r="M97" s="284"/>
      <c r="N97" s="285"/>
      <c r="O97" s="278">
        <v>0.0</v>
      </c>
      <c r="P97" s="156"/>
      <c r="Q97" s="279">
        <v>0.0</v>
      </c>
      <c r="R97" s="253">
        <f t="shared" ref="R97:T97" si="96">SUM(C97,F97,I97,L97,O97)</f>
        <v>0</v>
      </c>
      <c r="S97" s="110">
        <f t="shared" si="96"/>
        <v>0</v>
      </c>
      <c r="T97" s="110">
        <f t="shared" si="96"/>
        <v>0</v>
      </c>
      <c r="U97" s="174" t="str">
        <f t="shared" si="53"/>
        <v>#DIV/0!</v>
      </c>
      <c r="V97" s="175" t="str">
        <f t="shared" si="54"/>
        <v>#DIV/0!</v>
      </c>
      <c r="W97" s="174" t="str">
        <f t="shared" si="55"/>
        <v>#DIV/0!</v>
      </c>
    </row>
    <row r="98">
      <c r="A98" s="122">
        <v>89.0</v>
      </c>
      <c r="B98" s="153" t="s">
        <v>114</v>
      </c>
      <c r="C98" s="140">
        <v>0.0</v>
      </c>
      <c r="D98" s="94">
        <v>0.0</v>
      </c>
      <c r="E98" s="141">
        <v>0.0</v>
      </c>
      <c r="F98" s="270">
        <v>0.0</v>
      </c>
      <c r="G98" s="136"/>
      <c r="H98" s="271">
        <v>0.0</v>
      </c>
      <c r="I98" s="280">
        <v>0.0</v>
      </c>
      <c r="J98" s="281">
        <v>0.0</v>
      </c>
      <c r="K98" s="282">
        <v>0.0</v>
      </c>
      <c r="L98" s="283"/>
      <c r="M98" s="284"/>
      <c r="N98" s="285"/>
      <c r="O98" s="278">
        <v>0.0</v>
      </c>
      <c r="P98" s="156"/>
      <c r="Q98" s="279">
        <v>0.0</v>
      </c>
      <c r="R98" s="253">
        <f t="shared" ref="R98:T98" si="97">SUM(C98,F98,I98,L98,O98)</f>
        <v>0</v>
      </c>
      <c r="S98" s="110">
        <f t="shared" si="97"/>
        <v>0</v>
      </c>
      <c r="T98" s="110">
        <f t="shared" si="97"/>
        <v>0</v>
      </c>
      <c r="U98" s="174" t="str">
        <f t="shared" si="53"/>
        <v>#DIV/0!</v>
      </c>
      <c r="V98" s="175" t="str">
        <f t="shared" si="54"/>
        <v>#DIV/0!</v>
      </c>
      <c r="W98" s="174" t="str">
        <f t="shared" si="55"/>
        <v>#DIV/0!</v>
      </c>
    </row>
    <row r="99">
      <c r="A99" s="92">
        <v>90.0</v>
      </c>
      <c r="B99" s="139" t="s">
        <v>115</v>
      </c>
      <c r="C99" s="211">
        <v>0.0</v>
      </c>
      <c r="D99" s="94">
        <v>0.0</v>
      </c>
      <c r="E99" s="141">
        <v>0.0</v>
      </c>
      <c r="F99" s="336">
        <v>0.0</v>
      </c>
      <c r="G99" s="215"/>
      <c r="H99" s="337">
        <v>0.0</v>
      </c>
      <c r="I99" s="286">
        <v>0.0</v>
      </c>
      <c r="J99" s="287">
        <v>0.0</v>
      </c>
      <c r="K99" s="288">
        <v>0.0</v>
      </c>
      <c r="L99" s="289"/>
      <c r="M99" s="290"/>
      <c r="N99" s="291"/>
      <c r="O99" s="338">
        <v>0.0</v>
      </c>
      <c r="P99" s="224"/>
      <c r="Q99" s="339">
        <v>0.0</v>
      </c>
      <c r="R99" s="261">
        <f t="shared" ref="R99:T99" si="98">SUM(C99,F99,I99,L99,O99)</f>
        <v>0</v>
      </c>
      <c r="S99" s="262">
        <f t="shared" si="98"/>
        <v>0</v>
      </c>
      <c r="T99" s="262">
        <f t="shared" si="98"/>
        <v>0</v>
      </c>
      <c r="U99" s="174" t="str">
        <f t="shared" si="53"/>
        <v>#DIV/0!</v>
      </c>
      <c r="V99" s="175" t="str">
        <f t="shared" si="54"/>
        <v>#DIV/0!</v>
      </c>
      <c r="W99" s="174" t="str">
        <f t="shared" si="55"/>
        <v>#DIV/0!</v>
      </c>
    </row>
    <row r="100">
      <c r="B100" s="191"/>
      <c r="C100" s="192"/>
      <c r="F100" s="340"/>
      <c r="I100" s="193"/>
      <c r="J100" s="193"/>
      <c r="K100" s="193"/>
      <c r="O100" s="340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13"/>
    <col customWidth="1" min="2" max="2" width="35.5"/>
    <col customWidth="1" min="3" max="59" width="6.5"/>
  </cols>
  <sheetData>
    <row r="1" ht="23.25" customHeight="1">
      <c r="A1" s="1" t="s">
        <v>128</v>
      </c>
      <c r="B1" s="4"/>
      <c r="C1" s="381" t="s">
        <v>0</v>
      </c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  <c r="X1" s="382"/>
      <c r="Y1" s="382"/>
      <c r="Z1" s="382"/>
      <c r="AA1" s="382"/>
      <c r="AB1" s="382"/>
      <c r="AC1" s="382"/>
      <c r="AD1" s="382"/>
      <c r="AE1" s="382"/>
      <c r="AF1" s="382"/>
      <c r="AG1" s="382"/>
      <c r="AH1" s="382"/>
      <c r="AI1" s="382"/>
      <c r="AJ1" s="382"/>
      <c r="AK1" s="382"/>
      <c r="AL1" s="382"/>
      <c r="AM1" s="382"/>
      <c r="AN1" s="382"/>
      <c r="AO1" s="382"/>
      <c r="AP1" s="382"/>
      <c r="AQ1" s="382"/>
      <c r="AR1" s="382"/>
      <c r="AS1" s="382"/>
      <c r="AT1" s="382"/>
      <c r="AU1" s="382"/>
      <c r="AV1" s="382"/>
      <c r="AW1" s="382"/>
      <c r="AX1" s="382"/>
      <c r="AY1" s="382"/>
      <c r="AZ1" s="382"/>
      <c r="BA1" s="382"/>
      <c r="BB1" s="382"/>
      <c r="BC1" s="382"/>
      <c r="BD1" s="382"/>
      <c r="BE1" s="382"/>
      <c r="BF1" s="382"/>
      <c r="BG1" s="383"/>
    </row>
    <row r="2" ht="23.25" customHeight="1">
      <c r="A2" s="311"/>
      <c r="C2" s="381" t="s">
        <v>1</v>
      </c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  <c r="P2" s="382"/>
      <c r="Q2" s="382"/>
      <c r="R2" s="382"/>
      <c r="S2" s="382"/>
      <c r="T2" s="382"/>
      <c r="U2" s="382"/>
      <c r="V2" s="382"/>
      <c r="W2" s="382"/>
      <c r="X2" s="382"/>
      <c r="Y2" s="382"/>
      <c r="Z2" s="382"/>
      <c r="AA2" s="382"/>
      <c r="AB2" s="382"/>
      <c r="AC2" s="382"/>
      <c r="AD2" s="382"/>
      <c r="AE2" s="382"/>
      <c r="AF2" s="382"/>
      <c r="AG2" s="382"/>
      <c r="AH2" s="382"/>
      <c r="AI2" s="382"/>
      <c r="AJ2" s="382"/>
      <c r="AK2" s="382"/>
      <c r="AL2" s="382"/>
      <c r="AM2" s="382"/>
      <c r="AN2" s="382"/>
      <c r="AO2" s="382"/>
      <c r="AP2" s="382"/>
      <c r="AQ2" s="382"/>
      <c r="AR2" s="382"/>
      <c r="AS2" s="382"/>
      <c r="AT2" s="382"/>
      <c r="AU2" s="382"/>
      <c r="AV2" s="382"/>
      <c r="AW2" s="382"/>
      <c r="AX2" s="382"/>
      <c r="AY2" s="382"/>
      <c r="AZ2" s="382"/>
      <c r="BA2" s="382"/>
      <c r="BB2" s="382"/>
      <c r="BC2" s="382"/>
      <c r="BD2" s="382"/>
      <c r="BE2" s="382"/>
      <c r="BF2" s="382"/>
      <c r="BG2" s="383"/>
    </row>
    <row r="3" ht="23.25" customHeight="1">
      <c r="A3" s="384"/>
      <c r="B3" s="385"/>
      <c r="C3" s="386" t="s">
        <v>129</v>
      </c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382"/>
      <c r="V3" s="382"/>
      <c r="W3" s="382"/>
      <c r="X3" s="382"/>
      <c r="Y3" s="382"/>
      <c r="Z3" s="382"/>
      <c r="AA3" s="382"/>
      <c r="AB3" s="382"/>
      <c r="AC3" s="382"/>
      <c r="AD3" s="382"/>
      <c r="AE3" s="382"/>
      <c r="AF3" s="382"/>
      <c r="AG3" s="382"/>
      <c r="AH3" s="382"/>
      <c r="AI3" s="382"/>
      <c r="AJ3" s="382"/>
      <c r="AK3" s="382"/>
      <c r="AL3" s="382"/>
      <c r="AM3" s="382"/>
      <c r="AN3" s="382"/>
      <c r="AO3" s="382"/>
      <c r="AP3" s="382"/>
      <c r="AQ3" s="382"/>
      <c r="AR3" s="382"/>
      <c r="AS3" s="382"/>
      <c r="AT3" s="382"/>
      <c r="AU3" s="382"/>
      <c r="AV3" s="382"/>
      <c r="AW3" s="382"/>
      <c r="AX3" s="382"/>
      <c r="AY3" s="382"/>
      <c r="AZ3" s="382"/>
      <c r="BA3" s="382"/>
      <c r="BB3" s="382"/>
      <c r="BC3" s="382"/>
      <c r="BD3" s="382"/>
      <c r="BE3" s="382"/>
      <c r="BF3" s="382"/>
      <c r="BG3" s="383"/>
    </row>
    <row r="4" ht="25.5" customHeight="1">
      <c r="A4" s="387" t="s">
        <v>130</v>
      </c>
      <c r="B4" s="388" t="s">
        <v>8</v>
      </c>
      <c r="C4" s="389" t="s">
        <v>131</v>
      </c>
      <c r="D4" s="382"/>
      <c r="E4" s="383"/>
      <c r="F4" s="389" t="s">
        <v>132</v>
      </c>
      <c r="G4" s="382"/>
      <c r="H4" s="383"/>
      <c r="I4" s="390" t="s">
        <v>133</v>
      </c>
      <c r="J4" s="382"/>
      <c r="K4" s="383"/>
      <c r="L4" s="390" t="s">
        <v>134</v>
      </c>
      <c r="M4" s="382"/>
      <c r="N4" s="383"/>
      <c r="O4" s="390" t="s">
        <v>135</v>
      </c>
      <c r="P4" s="382"/>
      <c r="Q4" s="383"/>
      <c r="R4" s="390" t="s">
        <v>136</v>
      </c>
      <c r="S4" s="382"/>
      <c r="T4" s="383"/>
      <c r="U4" s="390" t="s">
        <v>137</v>
      </c>
      <c r="V4" s="382"/>
      <c r="W4" s="383"/>
      <c r="X4" s="390" t="s">
        <v>138</v>
      </c>
      <c r="Y4" s="382"/>
      <c r="Z4" s="383"/>
      <c r="AA4" s="389" t="s">
        <v>139</v>
      </c>
      <c r="AB4" s="382"/>
      <c r="AC4" s="383"/>
      <c r="AD4" s="389" t="s">
        <v>140</v>
      </c>
      <c r="AE4" s="382"/>
      <c r="AF4" s="383"/>
      <c r="AG4" s="389" t="s">
        <v>141</v>
      </c>
      <c r="AH4" s="382"/>
      <c r="AI4" s="383"/>
      <c r="AJ4" s="389" t="s">
        <v>142</v>
      </c>
      <c r="AK4" s="382"/>
      <c r="AL4" s="383"/>
      <c r="AM4" s="389" t="s">
        <v>131</v>
      </c>
      <c r="AN4" s="382"/>
      <c r="AO4" s="383"/>
      <c r="AP4" s="389" t="s">
        <v>132</v>
      </c>
      <c r="AQ4" s="382"/>
      <c r="AR4" s="383"/>
      <c r="AS4" s="390" t="s">
        <v>133</v>
      </c>
      <c r="AT4" s="382"/>
      <c r="AU4" s="383"/>
      <c r="AV4" s="390" t="s">
        <v>134</v>
      </c>
      <c r="AW4" s="382"/>
      <c r="AX4" s="383"/>
      <c r="AY4" s="390" t="s">
        <v>135</v>
      </c>
      <c r="AZ4" s="382"/>
      <c r="BA4" s="383"/>
      <c r="BB4" s="391" t="s">
        <v>16</v>
      </c>
      <c r="BC4" s="382"/>
      <c r="BD4" s="383"/>
      <c r="BE4" s="391" t="s">
        <v>18</v>
      </c>
      <c r="BF4" s="382"/>
      <c r="BG4" s="383"/>
    </row>
    <row r="5" ht="15.75" customHeight="1">
      <c r="A5" s="392"/>
      <c r="B5" s="392"/>
      <c r="C5" s="393">
        <v>8.0</v>
      </c>
      <c r="D5" s="394">
        <v>2.0</v>
      </c>
      <c r="E5" s="394">
        <v>5.0</v>
      </c>
      <c r="F5" s="395">
        <v>56.0</v>
      </c>
      <c r="G5" s="395">
        <v>22.0</v>
      </c>
      <c r="H5" s="395">
        <v>31.0</v>
      </c>
      <c r="I5" s="395">
        <v>54.0</v>
      </c>
      <c r="J5" s="395">
        <v>22.0</v>
      </c>
      <c r="K5" s="395">
        <v>44.0</v>
      </c>
      <c r="L5" s="395">
        <v>56.0</v>
      </c>
      <c r="M5" s="395">
        <v>19.0</v>
      </c>
      <c r="N5" s="395">
        <v>40.0</v>
      </c>
      <c r="O5" s="395">
        <v>51.0</v>
      </c>
      <c r="P5" s="395">
        <v>18.0</v>
      </c>
      <c r="Q5" s="395">
        <v>38.0</v>
      </c>
      <c r="R5" s="396">
        <v>43.0</v>
      </c>
      <c r="S5" s="396">
        <v>12.0</v>
      </c>
      <c r="T5" s="396">
        <v>28.0</v>
      </c>
      <c r="U5" s="396">
        <v>13.0</v>
      </c>
      <c r="V5" s="396">
        <v>9.0</v>
      </c>
      <c r="W5" s="396">
        <v>10.0</v>
      </c>
      <c r="X5" s="395">
        <v>56.0</v>
      </c>
      <c r="Y5" s="395">
        <v>19.0</v>
      </c>
      <c r="Z5" s="395">
        <v>45.0</v>
      </c>
      <c r="AA5" s="395">
        <f t="array" ref="AA5:AC97">'July 26'!P7:R99</f>
        <v>51</v>
      </c>
      <c r="AB5" s="395">
        <v>19.0</v>
      </c>
      <c r="AC5" s="395">
        <v>38.0</v>
      </c>
      <c r="AD5" s="395">
        <f t="array" ref="AD5:AF97">'Aug 26'!R7:T99</f>
        <v>0</v>
      </c>
      <c r="AE5" s="395">
        <v>0.0</v>
      </c>
      <c r="AF5" s="395">
        <v>0.0</v>
      </c>
      <c r="AG5" s="395"/>
      <c r="AH5" s="395"/>
      <c r="AI5" s="395"/>
      <c r="AJ5" s="395"/>
      <c r="AK5" s="395"/>
      <c r="AL5" s="395"/>
      <c r="AM5" s="395"/>
      <c r="AN5" s="395"/>
      <c r="AO5" s="395"/>
      <c r="AP5" s="395"/>
      <c r="AQ5" s="395"/>
      <c r="AR5" s="395"/>
      <c r="AS5" s="395"/>
      <c r="AT5" s="395"/>
      <c r="AU5" s="395"/>
      <c r="AV5" s="395"/>
      <c r="AW5" s="395"/>
      <c r="AX5" s="395"/>
      <c r="AY5" s="395"/>
      <c r="AZ5" s="395"/>
      <c r="BA5" s="395"/>
      <c r="BB5" s="395">
        <f t="shared" ref="BB5:BD5" si="1">X5+U5+R5+O5+L5+I5+F5+C5</f>
        <v>337</v>
      </c>
      <c r="BC5" s="395">
        <f t="shared" si="1"/>
        <v>123</v>
      </c>
      <c r="BD5" s="395">
        <f t="shared" si="1"/>
        <v>241</v>
      </c>
      <c r="BE5" s="395"/>
      <c r="BF5" s="395"/>
      <c r="BG5" s="395"/>
    </row>
    <row r="6" ht="15.75" customHeight="1">
      <c r="A6" s="397"/>
      <c r="B6" s="397"/>
      <c r="C6" s="398" t="s">
        <v>20</v>
      </c>
      <c r="D6" s="399" t="s">
        <v>24</v>
      </c>
      <c r="E6" s="399" t="s">
        <v>22</v>
      </c>
      <c r="F6" s="400" t="s">
        <v>20</v>
      </c>
      <c r="G6" s="399" t="s">
        <v>24</v>
      </c>
      <c r="H6" s="399" t="s">
        <v>22</v>
      </c>
      <c r="I6" s="400" t="s">
        <v>20</v>
      </c>
      <c r="J6" s="399" t="s">
        <v>24</v>
      </c>
      <c r="K6" s="399" t="s">
        <v>22</v>
      </c>
      <c r="L6" s="400" t="s">
        <v>20</v>
      </c>
      <c r="M6" s="399" t="s">
        <v>24</v>
      </c>
      <c r="N6" s="399" t="s">
        <v>22</v>
      </c>
      <c r="O6" s="400" t="s">
        <v>20</v>
      </c>
      <c r="P6" s="399" t="s">
        <v>24</v>
      </c>
      <c r="Q6" s="399" t="s">
        <v>22</v>
      </c>
      <c r="R6" s="401" t="s">
        <v>20</v>
      </c>
      <c r="S6" s="402" t="s">
        <v>24</v>
      </c>
      <c r="T6" s="402" t="s">
        <v>22</v>
      </c>
      <c r="U6" s="401" t="s">
        <v>20</v>
      </c>
      <c r="V6" s="402" t="s">
        <v>24</v>
      </c>
      <c r="W6" s="402" t="s">
        <v>22</v>
      </c>
      <c r="X6" s="400" t="s">
        <v>20</v>
      </c>
      <c r="Y6" s="399" t="s">
        <v>24</v>
      </c>
      <c r="Z6" s="399" t="s">
        <v>22</v>
      </c>
      <c r="AA6" s="399" t="s">
        <v>20</v>
      </c>
      <c r="AB6" s="399" t="s">
        <v>24</v>
      </c>
      <c r="AC6" s="399" t="s">
        <v>22</v>
      </c>
      <c r="AD6" s="399" t="s">
        <v>20</v>
      </c>
      <c r="AE6" s="399" t="s">
        <v>24</v>
      </c>
      <c r="AF6" s="399" t="s">
        <v>22</v>
      </c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400" t="s">
        <v>20</v>
      </c>
      <c r="BC6" s="399" t="s">
        <v>24</v>
      </c>
      <c r="BD6" s="399" t="s">
        <v>22</v>
      </c>
      <c r="BE6" s="400" t="s">
        <v>20</v>
      </c>
      <c r="BF6" s="399" t="s">
        <v>24</v>
      </c>
      <c r="BG6" s="399" t="s">
        <v>22</v>
      </c>
    </row>
    <row r="7" ht="23.25" customHeight="1">
      <c r="A7" s="122">
        <v>1.0</v>
      </c>
      <c r="B7" s="123" t="s">
        <v>25</v>
      </c>
      <c r="C7" s="403">
        <v>8.0</v>
      </c>
      <c r="D7" s="403">
        <v>2.0</v>
      </c>
      <c r="E7" s="403">
        <v>5.0</v>
      </c>
      <c r="F7" s="403">
        <v>54.0</v>
      </c>
      <c r="G7" s="403">
        <v>19.0</v>
      </c>
      <c r="H7" s="403">
        <v>30.0</v>
      </c>
      <c r="I7" s="403">
        <v>40.0</v>
      </c>
      <c r="J7" s="403">
        <v>17.0</v>
      </c>
      <c r="K7" s="403">
        <v>33.0</v>
      </c>
      <c r="L7" s="404">
        <v>55.0</v>
      </c>
      <c r="M7" s="403">
        <v>19.0</v>
      </c>
      <c r="N7" s="403">
        <v>39.0</v>
      </c>
      <c r="O7" s="405">
        <v>45.0</v>
      </c>
      <c r="P7" s="403">
        <v>15.0</v>
      </c>
      <c r="Q7" s="403">
        <v>31.0</v>
      </c>
      <c r="R7" s="406">
        <v>37.0</v>
      </c>
      <c r="S7" s="407">
        <v>12.0</v>
      </c>
      <c r="T7" s="408">
        <v>26.0</v>
      </c>
      <c r="U7" s="406">
        <v>0.0</v>
      </c>
      <c r="V7" s="407">
        <v>0.0</v>
      </c>
      <c r="W7" s="408">
        <v>0.0</v>
      </c>
      <c r="X7" s="405">
        <v>41.0</v>
      </c>
      <c r="Y7" s="403">
        <v>16.0</v>
      </c>
      <c r="Z7" s="409">
        <v>33.0</v>
      </c>
      <c r="AA7" s="403">
        <v>45.0</v>
      </c>
      <c r="AB7" s="403">
        <v>18.0</v>
      </c>
      <c r="AC7" s="403">
        <v>34.0</v>
      </c>
      <c r="AD7" s="403">
        <v>0.0</v>
      </c>
      <c r="AE7" s="403">
        <v>0.0</v>
      </c>
      <c r="AF7" s="403">
        <v>0.0</v>
      </c>
      <c r="AG7" s="403"/>
      <c r="AH7" s="403"/>
      <c r="AI7" s="403"/>
      <c r="AJ7" s="403"/>
      <c r="AK7" s="403"/>
      <c r="AL7" s="403"/>
      <c r="AM7" s="403"/>
      <c r="AN7" s="403"/>
      <c r="AO7" s="403"/>
      <c r="AP7" s="403"/>
      <c r="AQ7" s="403"/>
      <c r="AR7" s="403"/>
      <c r="AS7" s="403"/>
      <c r="AT7" s="403"/>
      <c r="AU7" s="403"/>
      <c r="AV7" s="403"/>
      <c r="AW7" s="403"/>
      <c r="AX7" s="403"/>
      <c r="AY7" s="403"/>
      <c r="AZ7" s="403"/>
      <c r="BA7" s="410"/>
      <c r="BB7" s="405">
        <f t="shared" ref="BB7:BD7" si="2">X7+U7+R7+O7+L7+I7+F7+C7</f>
        <v>280</v>
      </c>
      <c r="BC7" s="403">
        <f t="shared" si="2"/>
        <v>100</v>
      </c>
      <c r="BD7" s="403">
        <f t="shared" si="2"/>
        <v>197</v>
      </c>
      <c r="BE7" s="411">
        <f t="shared" ref="BE7:BE51" si="4">(BB7*100)/$BB$5</f>
        <v>83.08605341</v>
      </c>
      <c r="BF7" s="411">
        <f t="shared" ref="BF7:BF51" si="5">(BC7*100/$BC$5)</f>
        <v>81.30081301</v>
      </c>
      <c r="BG7" s="412">
        <f t="shared" ref="BG7:BG51" si="6">(BD7*100/$BD$5)</f>
        <v>81.74273859</v>
      </c>
    </row>
    <row r="8" ht="17.25" customHeight="1">
      <c r="A8" s="92">
        <v>2.0</v>
      </c>
      <c r="B8" s="93" t="s">
        <v>27</v>
      </c>
      <c r="C8" s="413">
        <v>8.0</v>
      </c>
      <c r="D8" s="413">
        <v>2.0</v>
      </c>
      <c r="E8" s="413">
        <v>5.0</v>
      </c>
      <c r="F8" s="413">
        <v>39.0</v>
      </c>
      <c r="G8" s="413">
        <v>16.0</v>
      </c>
      <c r="H8" s="413">
        <v>23.0</v>
      </c>
      <c r="I8" s="413">
        <v>33.0</v>
      </c>
      <c r="J8" s="413">
        <v>14.0</v>
      </c>
      <c r="K8" s="413">
        <v>26.0</v>
      </c>
      <c r="L8" s="414">
        <v>51.0</v>
      </c>
      <c r="M8" s="413">
        <v>17.0</v>
      </c>
      <c r="N8" s="413">
        <v>34.0</v>
      </c>
      <c r="O8" s="415">
        <v>31.0</v>
      </c>
      <c r="P8" s="413">
        <v>9.0</v>
      </c>
      <c r="Q8" s="413">
        <v>18.0</v>
      </c>
      <c r="R8" s="416">
        <v>13.0</v>
      </c>
      <c r="S8" s="417">
        <v>8.0</v>
      </c>
      <c r="T8" s="418">
        <v>14.0</v>
      </c>
      <c r="U8" s="416">
        <v>0.0</v>
      </c>
      <c r="V8" s="417">
        <v>0.0</v>
      </c>
      <c r="W8" s="418">
        <v>0.0</v>
      </c>
      <c r="X8" s="415">
        <v>32.0</v>
      </c>
      <c r="Y8" s="413">
        <v>11.0</v>
      </c>
      <c r="Z8" s="419">
        <v>25.0</v>
      </c>
      <c r="AA8" s="413">
        <v>22.0</v>
      </c>
      <c r="AB8" s="413">
        <v>8.0</v>
      </c>
      <c r="AC8" s="413">
        <v>16.0</v>
      </c>
      <c r="AD8" s="413">
        <v>0.0</v>
      </c>
      <c r="AE8" s="413">
        <v>0.0</v>
      </c>
      <c r="AF8" s="413">
        <v>0.0</v>
      </c>
      <c r="AG8" s="413"/>
      <c r="AH8" s="413"/>
      <c r="AI8" s="413"/>
      <c r="AJ8" s="413"/>
      <c r="AK8" s="413"/>
      <c r="AL8" s="413"/>
      <c r="AM8" s="413"/>
      <c r="AN8" s="413"/>
      <c r="AO8" s="413"/>
      <c r="AP8" s="413"/>
      <c r="AQ8" s="413"/>
      <c r="AR8" s="413"/>
      <c r="AS8" s="413"/>
      <c r="AT8" s="413"/>
      <c r="AU8" s="413"/>
      <c r="AV8" s="413"/>
      <c r="AW8" s="413"/>
      <c r="AX8" s="413"/>
      <c r="AY8" s="413"/>
      <c r="AZ8" s="413"/>
      <c r="BA8" s="420"/>
      <c r="BB8" s="415">
        <f t="shared" ref="BB8:BD8" si="3">X8+U8+R8+O8+L8+I8+F8+C8</f>
        <v>207</v>
      </c>
      <c r="BC8" s="413">
        <f t="shared" si="3"/>
        <v>77</v>
      </c>
      <c r="BD8" s="413">
        <f t="shared" si="3"/>
        <v>145</v>
      </c>
      <c r="BE8" s="421">
        <f t="shared" si="4"/>
        <v>61.42433234</v>
      </c>
      <c r="BF8" s="421">
        <f t="shared" si="5"/>
        <v>62.60162602</v>
      </c>
      <c r="BG8" s="422">
        <f t="shared" si="6"/>
        <v>60.1659751</v>
      </c>
    </row>
    <row r="9" ht="17.25" customHeight="1">
      <c r="A9" s="92">
        <v>3.0</v>
      </c>
      <c r="B9" s="93" t="s">
        <v>28</v>
      </c>
      <c r="C9" s="413">
        <v>8.0</v>
      </c>
      <c r="D9" s="413">
        <v>2.0</v>
      </c>
      <c r="E9" s="413">
        <v>5.0</v>
      </c>
      <c r="F9" s="413">
        <v>54.0</v>
      </c>
      <c r="G9" s="413">
        <v>21.0</v>
      </c>
      <c r="H9" s="413">
        <v>29.0</v>
      </c>
      <c r="I9" s="413">
        <v>38.0</v>
      </c>
      <c r="J9" s="413">
        <v>16.0</v>
      </c>
      <c r="K9" s="413">
        <v>30.0</v>
      </c>
      <c r="L9" s="414">
        <v>54.0</v>
      </c>
      <c r="M9" s="413">
        <v>18.0</v>
      </c>
      <c r="N9" s="413">
        <v>34.0</v>
      </c>
      <c r="O9" s="415">
        <v>43.0</v>
      </c>
      <c r="P9" s="413">
        <v>14.0</v>
      </c>
      <c r="Q9" s="413">
        <v>31.0</v>
      </c>
      <c r="R9" s="416">
        <v>28.0</v>
      </c>
      <c r="S9" s="417">
        <v>11.0</v>
      </c>
      <c r="T9" s="418">
        <v>21.0</v>
      </c>
      <c r="U9" s="416">
        <v>0.0</v>
      </c>
      <c r="V9" s="417">
        <v>0.0</v>
      </c>
      <c r="W9" s="418">
        <v>0.0</v>
      </c>
      <c r="X9" s="415">
        <v>51.0</v>
      </c>
      <c r="Y9" s="413">
        <v>18.0</v>
      </c>
      <c r="Z9" s="419">
        <v>37.0</v>
      </c>
      <c r="AA9" s="413">
        <v>46.0</v>
      </c>
      <c r="AB9" s="413">
        <v>18.0</v>
      </c>
      <c r="AC9" s="413">
        <v>36.0</v>
      </c>
      <c r="AD9" s="413">
        <v>0.0</v>
      </c>
      <c r="AE9" s="413">
        <v>0.0</v>
      </c>
      <c r="AF9" s="413">
        <v>0.0</v>
      </c>
      <c r="AG9" s="413"/>
      <c r="AH9" s="413"/>
      <c r="AI9" s="413"/>
      <c r="AJ9" s="413"/>
      <c r="AK9" s="413"/>
      <c r="AL9" s="413"/>
      <c r="AM9" s="413"/>
      <c r="AN9" s="413"/>
      <c r="AO9" s="413"/>
      <c r="AP9" s="413"/>
      <c r="AQ9" s="413"/>
      <c r="AR9" s="413"/>
      <c r="AS9" s="413"/>
      <c r="AT9" s="413"/>
      <c r="AU9" s="413"/>
      <c r="AV9" s="413"/>
      <c r="AW9" s="413"/>
      <c r="AX9" s="413"/>
      <c r="AY9" s="413"/>
      <c r="AZ9" s="413"/>
      <c r="BA9" s="420"/>
      <c r="BB9" s="415">
        <f t="shared" ref="BB9:BD9" si="7">X9+U9+R9+O9+L9+I9+F9+C9</f>
        <v>276</v>
      </c>
      <c r="BC9" s="413">
        <f t="shared" si="7"/>
        <v>100</v>
      </c>
      <c r="BD9" s="413">
        <f t="shared" si="7"/>
        <v>187</v>
      </c>
      <c r="BE9" s="421">
        <f t="shared" si="4"/>
        <v>81.89910979</v>
      </c>
      <c r="BF9" s="421">
        <f t="shared" si="5"/>
        <v>81.30081301</v>
      </c>
      <c r="BG9" s="422">
        <f t="shared" si="6"/>
        <v>77.593361</v>
      </c>
    </row>
    <row r="10" ht="18.0" customHeight="1">
      <c r="A10" s="92">
        <v>4.0</v>
      </c>
      <c r="B10" s="93" t="s">
        <v>29</v>
      </c>
      <c r="C10" s="413">
        <v>8.0</v>
      </c>
      <c r="D10" s="413">
        <v>2.0</v>
      </c>
      <c r="E10" s="413">
        <v>5.0</v>
      </c>
      <c r="F10" s="413">
        <v>53.0</v>
      </c>
      <c r="G10" s="413">
        <v>19.0</v>
      </c>
      <c r="H10" s="413">
        <v>30.0</v>
      </c>
      <c r="I10" s="413">
        <v>42.0</v>
      </c>
      <c r="J10" s="413">
        <v>18.0</v>
      </c>
      <c r="K10" s="413">
        <v>34.0</v>
      </c>
      <c r="L10" s="414">
        <v>56.0</v>
      </c>
      <c r="M10" s="413">
        <v>19.0</v>
      </c>
      <c r="N10" s="413">
        <v>39.0</v>
      </c>
      <c r="O10" s="415">
        <v>40.0</v>
      </c>
      <c r="P10" s="413">
        <v>14.0</v>
      </c>
      <c r="Q10" s="413">
        <v>30.0</v>
      </c>
      <c r="R10" s="416">
        <v>33.0</v>
      </c>
      <c r="S10" s="417">
        <v>11.0</v>
      </c>
      <c r="T10" s="418">
        <v>22.0</v>
      </c>
      <c r="U10" s="416">
        <v>0.0</v>
      </c>
      <c r="V10" s="417">
        <v>0.0</v>
      </c>
      <c r="W10" s="418">
        <v>0.0</v>
      </c>
      <c r="X10" s="415">
        <v>43.0</v>
      </c>
      <c r="Y10" s="413">
        <v>14.0</v>
      </c>
      <c r="Z10" s="419">
        <v>32.0</v>
      </c>
      <c r="AA10" s="413">
        <v>49.0</v>
      </c>
      <c r="AB10" s="413">
        <v>18.0</v>
      </c>
      <c r="AC10" s="413">
        <v>36.0</v>
      </c>
      <c r="AD10" s="413">
        <v>0.0</v>
      </c>
      <c r="AE10" s="413">
        <v>0.0</v>
      </c>
      <c r="AF10" s="413">
        <v>0.0</v>
      </c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413"/>
      <c r="AT10" s="413"/>
      <c r="AU10" s="413"/>
      <c r="AV10" s="413"/>
      <c r="AW10" s="413"/>
      <c r="AX10" s="413"/>
      <c r="AY10" s="413"/>
      <c r="AZ10" s="413"/>
      <c r="BA10" s="420"/>
      <c r="BB10" s="415">
        <f t="shared" ref="BB10:BD10" si="8">X10+U10+R10+O10+L10+I10+F10+C10</f>
        <v>275</v>
      </c>
      <c r="BC10" s="413">
        <f t="shared" si="8"/>
        <v>97</v>
      </c>
      <c r="BD10" s="413">
        <f t="shared" si="8"/>
        <v>192</v>
      </c>
      <c r="BE10" s="421">
        <f t="shared" si="4"/>
        <v>81.60237389</v>
      </c>
      <c r="BF10" s="421">
        <f t="shared" si="5"/>
        <v>78.86178862</v>
      </c>
      <c r="BG10" s="422">
        <f t="shared" si="6"/>
        <v>79.66804979</v>
      </c>
    </row>
    <row r="11" ht="15.75" customHeight="1">
      <c r="A11" s="92">
        <v>5.0</v>
      </c>
      <c r="B11" s="93" t="s">
        <v>30</v>
      </c>
      <c r="C11" s="413">
        <v>8.0</v>
      </c>
      <c r="D11" s="413">
        <v>2.0</v>
      </c>
      <c r="E11" s="413">
        <v>5.0</v>
      </c>
      <c r="F11" s="413">
        <v>52.0</v>
      </c>
      <c r="G11" s="413">
        <v>18.0</v>
      </c>
      <c r="H11" s="413">
        <v>26.0</v>
      </c>
      <c r="I11" s="413">
        <v>41.0</v>
      </c>
      <c r="J11" s="413">
        <v>18.0</v>
      </c>
      <c r="K11" s="413">
        <v>34.0</v>
      </c>
      <c r="L11" s="414">
        <v>56.0</v>
      </c>
      <c r="M11" s="413">
        <v>19.0</v>
      </c>
      <c r="N11" s="413">
        <v>40.0</v>
      </c>
      <c r="O11" s="415">
        <v>34.0</v>
      </c>
      <c r="P11" s="413">
        <v>12.0</v>
      </c>
      <c r="Q11" s="413">
        <v>26.0</v>
      </c>
      <c r="R11" s="416">
        <v>27.0</v>
      </c>
      <c r="S11" s="417">
        <v>10.0</v>
      </c>
      <c r="T11" s="418">
        <v>23.0</v>
      </c>
      <c r="U11" s="416">
        <v>0.0</v>
      </c>
      <c r="V11" s="417">
        <v>0.0</v>
      </c>
      <c r="W11" s="418">
        <v>0.0</v>
      </c>
      <c r="X11" s="415">
        <v>48.0</v>
      </c>
      <c r="Y11" s="413">
        <v>18.0</v>
      </c>
      <c r="Z11" s="419">
        <v>39.0</v>
      </c>
      <c r="AA11" s="413">
        <v>43.0</v>
      </c>
      <c r="AB11" s="413">
        <v>17.0</v>
      </c>
      <c r="AC11" s="413">
        <v>34.0</v>
      </c>
      <c r="AD11" s="413">
        <v>0.0</v>
      </c>
      <c r="AE11" s="413">
        <v>0.0</v>
      </c>
      <c r="AF11" s="413">
        <v>0.0</v>
      </c>
      <c r="AG11" s="413"/>
      <c r="AH11" s="413"/>
      <c r="AI11" s="413"/>
      <c r="AJ11" s="413"/>
      <c r="AK11" s="413"/>
      <c r="AL11" s="413"/>
      <c r="AM11" s="413"/>
      <c r="AN11" s="413"/>
      <c r="AO11" s="413"/>
      <c r="AP11" s="413"/>
      <c r="AQ11" s="413"/>
      <c r="AR11" s="413"/>
      <c r="AS11" s="413"/>
      <c r="AT11" s="413"/>
      <c r="AU11" s="413"/>
      <c r="AV11" s="413"/>
      <c r="AW11" s="413"/>
      <c r="AX11" s="413"/>
      <c r="AY11" s="413"/>
      <c r="AZ11" s="413"/>
      <c r="BA11" s="420"/>
      <c r="BB11" s="415">
        <f t="shared" ref="BB11:BD11" si="9">X11+U11+R11+O11+L11+I11+F11+C11</f>
        <v>266</v>
      </c>
      <c r="BC11" s="413">
        <f t="shared" si="9"/>
        <v>97</v>
      </c>
      <c r="BD11" s="413">
        <f t="shared" si="9"/>
        <v>193</v>
      </c>
      <c r="BE11" s="421">
        <f t="shared" si="4"/>
        <v>78.93175074</v>
      </c>
      <c r="BF11" s="421">
        <f t="shared" si="5"/>
        <v>78.86178862</v>
      </c>
      <c r="BG11" s="422">
        <f t="shared" si="6"/>
        <v>80.08298755</v>
      </c>
    </row>
    <row r="12" ht="15.75" customHeight="1">
      <c r="A12" s="92">
        <v>6.0</v>
      </c>
      <c r="B12" s="93" t="s">
        <v>31</v>
      </c>
      <c r="C12" s="413">
        <v>8.0</v>
      </c>
      <c r="D12" s="413">
        <v>2.0</v>
      </c>
      <c r="E12" s="413">
        <v>5.0</v>
      </c>
      <c r="F12" s="413">
        <v>51.0</v>
      </c>
      <c r="G12" s="413">
        <v>18.0</v>
      </c>
      <c r="H12" s="413">
        <v>30.0</v>
      </c>
      <c r="I12" s="413">
        <v>39.0</v>
      </c>
      <c r="J12" s="413">
        <v>18.0</v>
      </c>
      <c r="K12" s="413">
        <v>34.0</v>
      </c>
      <c r="L12" s="414">
        <v>55.0</v>
      </c>
      <c r="M12" s="413">
        <v>19.0</v>
      </c>
      <c r="N12" s="413">
        <v>40.0</v>
      </c>
      <c r="O12" s="415">
        <v>45.0</v>
      </c>
      <c r="P12" s="413">
        <v>15.0</v>
      </c>
      <c r="Q12" s="413">
        <v>32.0</v>
      </c>
      <c r="R12" s="416">
        <v>30.0</v>
      </c>
      <c r="S12" s="417">
        <v>11.0</v>
      </c>
      <c r="T12" s="418">
        <v>22.0</v>
      </c>
      <c r="U12" s="416">
        <v>0.0</v>
      </c>
      <c r="V12" s="417">
        <v>0.0</v>
      </c>
      <c r="W12" s="418">
        <v>0.0</v>
      </c>
      <c r="X12" s="415">
        <v>51.0</v>
      </c>
      <c r="Y12" s="413">
        <v>17.0</v>
      </c>
      <c r="Z12" s="419">
        <v>41.0</v>
      </c>
      <c r="AA12" s="413">
        <v>48.0</v>
      </c>
      <c r="AB12" s="413">
        <v>16.0</v>
      </c>
      <c r="AC12" s="413">
        <v>32.0</v>
      </c>
      <c r="AD12" s="413">
        <v>0.0</v>
      </c>
      <c r="AE12" s="413">
        <v>0.0</v>
      </c>
      <c r="AF12" s="413">
        <v>0.0</v>
      </c>
      <c r="AG12" s="413"/>
      <c r="AH12" s="413"/>
      <c r="AI12" s="413"/>
      <c r="AJ12" s="413"/>
      <c r="AK12" s="413"/>
      <c r="AL12" s="413"/>
      <c r="AM12" s="413"/>
      <c r="AN12" s="413"/>
      <c r="AO12" s="413"/>
      <c r="AP12" s="413"/>
      <c r="AQ12" s="413"/>
      <c r="AR12" s="413"/>
      <c r="AS12" s="413"/>
      <c r="AT12" s="413"/>
      <c r="AU12" s="413"/>
      <c r="AV12" s="413"/>
      <c r="AW12" s="413"/>
      <c r="AX12" s="413"/>
      <c r="AY12" s="413"/>
      <c r="AZ12" s="413"/>
      <c r="BA12" s="420"/>
      <c r="BB12" s="415">
        <f t="shared" ref="BB12:BD12" si="10">X12+U12+R12+O12+L12+I12+F12+C12</f>
        <v>279</v>
      </c>
      <c r="BC12" s="413">
        <f t="shared" si="10"/>
        <v>100</v>
      </c>
      <c r="BD12" s="413">
        <f t="shared" si="10"/>
        <v>204</v>
      </c>
      <c r="BE12" s="421">
        <f t="shared" si="4"/>
        <v>82.78931751</v>
      </c>
      <c r="BF12" s="421">
        <f t="shared" si="5"/>
        <v>81.30081301</v>
      </c>
      <c r="BG12" s="422">
        <f t="shared" si="6"/>
        <v>84.6473029</v>
      </c>
    </row>
    <row r="13">
      <c r="A13" s="92">
        <v>7.0</v>
      </c>
      <c r="B13" s="93" t="s">
        <v>32</v>
      </c>
      <c r="C13" s="413">
        <v>8.0</v>
      </c>
      <c r="D13" s="413">
        <v>2.0</v>
      </c>
      <c r="E13" s="413">
        <v>5.0</v>
      </c>
      <c r="F13" s="413">
        <v>53.0</v>
      </c>
      <c r="G13" s="413">
        <v>19.0</v>
      </c>
      <c r="H13" s="413">
        <v>30.0</v>
      </c>
      <c r="I13" s="413">
        <v>40.0</v>
      </c>
      <c r="J13" s="413">
        <v>18.0</v>
      </c>
      <c r="K13" s="413">
        <v>34.0</v>
      </c>
      <c r="L13" s="414">
        <v>53.0</v>
      </c>
      <c r="M13" s="413">
        <v>18.0</v>
      </c>
      <c r="N13" s="413">
        <v>33.0</v>
      </c>
      <c r="O13" s="415">
        <v>45.0</v>
      </c>
      <c r="P13" s="413">
        <v>15.0</v>
      </c>
      <c r="Q13" s="413">
        <v>34.0</v>
      </c>
      <c r="R13" s="416">
        <v>31.0</v>
      </c>
      <c r="S13" s="417">
        <v>11.0</v>
      </c>
      <c r="T13" s="418">
        <v>23.0</v>
      </c>
      <c r="U13" s="416">
        <v>0.0</v>
      </c>
      <c r="V13" s="417">
        <v>0.0</v>
      </c>
      <c r="W13" s="418">
        <v>0.0</v>
      </c>
      <c r="X13" s="415">
        <v>51.0</v>
      </c>
      <c r="Y13" s="413">
        <v>19.0</v>
      </c>
      <c r="Z13" s="419">
        <v>44.0</v>
      </c>
      <c r="AA13" s="413">
        <v>50.0</v>
      </c>
      <c r="AB13" s="413">
        <v>17.0</v>
      </c>
      <c r="AC13" s="413">
        <v>33.0</v>
      </c>
      <c r="AD13" s="413">
        <v>0.0</v>
      </c>
      <c r="AE13" s="413">
        <v>0.0</v>
      </c>
      <c r="AF13" s="413">
        <v>0.0</v>
      </c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413"/>
      <c r="AT13" s="413"/>
      <c r="AU13" s="413"/>
      <c r="AV13" s="413"/>
      <c r="AW13" s="413"/>
      <c r="AX13" s="413"/>
      <c r="AY13" s="413"/>
      <c r="AZ13" s="413"/>
      <c r="BA13" s="420"/>
      <c r="BB13" s="415">
        <f t="shared" ref="BB13:BD13" si="11">X13+U13+R13+O13+L13+I13+F13+C13</f>
        <v>281</v>
      </c>
      <c r="BC13" s="413">
        <f t="shared" si="11"/>
        <v>102</v>
      </c>
      <c r="BD13" s="413">
        <f t="shared" si="11"/>
        <v>203</v>
      </c>
      <c r="BE13" s="421">
        <f t="shared" si="4"/>
        <v>83.38278932</v>
      </c>
      <c r="BF13" s="421">
        <f t="shared" si="5"/>
        <v>82.92682927</v>
      </c>
      <c r="BG13" s="422">
        <f t="shared" si="6"/>
        <v>84.23236515</v>
      </c>
    </row>
    <row r="14">
      <c r="A14" s="92">
        <v>8.0</v>
      </c>
      <c r="B14" s="93" t="s">
        <v>33</v>
      </c>
      <c r="C14" s="413">
        <v>8.0</v>
      </c>
      <c r="D14" s="413">
        <v>2.0</v>
      </c>
      <c r="E14" s="413">
        <v>5.0</v>
      </c>
      <c r="F14" s="413">
        <v>54.0</v>
      </c>
      <c r="G14" s="413">
        <v>19.0</v>
      </c>
      <c r="H14" s="413">
        <v>30.0</v>
      </c>
      <c r="I14" s="413">
        <v>47.0</v>
      </c>
      <c r="J14" s="413">
        <v>17.0</v>
      </c>
      <c r="K14" s="413">
        <v>38.0</v>
      </c>
      <c r="L14" s="414">
        <v>56.0</v>
      </c>
      <c r="M14" s="413">
        <v>19.0</v>
      </c>
      <c r="N14" s="413">
        <v>40.0</v>
      </c>
      <c r="O14" s="415">
        <v>46.0</v>
      </c>
      <c r="P14" s="413">
        <v>15.0</v>
      </c>
      <c r="Q14" s="413">
        <v>37.0</v>
      </c>
      <c r="R14" s="416">
        <v>28.0</v>
      </c>
      <c r="S14" s="417">
        <v>10.0</v>
      </c>
      <c r="T14" s="418">
        <v>19.0</v>
      </c>
      <c r="U14" s="416">
        <v>0.0</v>
      </c>
      <c r="V14" s="417">
        <v>0.0</v>
      </c>
      <c r="W14" s="418">
        <v>0.0</v>
      </c>
      <c r="X14" s="415">
        <v>53.0</v>
      </c>
      <c r="Y14" s="413">
        <v>18.0</v>
      </c>
      <c r="Z14" s="419">
        <v>41.0</v>
      </c>
      <c r="AA14" s="413">
        <v>50.0</v>
      </c>
      <c r="AB14" s="413">
        <v>18.0</v>
      </c>
      <c r="AC14" s="413">
        <v>36.0</v>
      </c>
      <c r="AD14" s="413">
        <v>0.0</v>
      </c>
      <c r="AE14" s="413">
        <v>0.0</v>
      </c>
      <c r="AF14" s="413">
        <v>0.0</v>
      </c>
      <c r="AG14" s="413"/>
      <c r="AH14" s="413"/>
      <c r="AI14" s="413"/>
      <c r="AJ14" s="413"/>
      <c r="AK14" s="413"/>
      <c r="AL14" s="413"/>
      <c r="AM14" s="413"/>
      <c r="AN14" s="413"/>
      <c r="AO14" s="413"/>
      <c r="AP14" s="413"/>
      <c r="AQ14" s="413"/>
      <c r="AR14" s="413"/>
      <c r="AS14" s="413"/>
      <c r="AT14" s="413"/>
      <c r="AU14" s="413"/>
      <c r="AV14" s="413"/>
      <c r="AW14" s="413"/>
      <c r="AX14" s="413"/>
      <c r="AY14" s="413"/>
      <c r="AZ14" s="413"/>
      <c r="BA14" s="420"/>
      <c r="BB14" s="415">
        <f t="shared" ref="BB14:BD14" si="12">X14+U14+R14+O14+L14+I14+F14+C14</f>
        <v>292</v>
      </c>
      <c r="BC14" s="413">
        <f t="shared" si="12"/>
        <v>100</v>
      </c>
      <c r="BD14" s="413">
        <f t="shared" si="12"/>
        <v>210</v>
      </c>
      <c r="BE14" s="421">
        <f t="shared" si="4"/>
        <v>86.64688427</v>
      </c>
      <c r="BF14" s="421">
        <f t="shared" si="5"/>
        <v>81.30081301</v>
      </c>
      <c r="BG14" s="422">
        <f t="shared" si="6"/>
        <v>87.13692946</v>
      </c>
    </row>
    <row r="15">
      <c r="A15" s="92">
        <v>9.0</v>
      </c>
      <c r="B15" s="93" t="s">
        <v>34</v>
      </c>
      <c r="C15" s="413">
        <v>8.0</v>
      </c>
      <c r="D15" s="413">
        <v>2.0</v>
      </c>
      <c r="E15" s="413">
        <v>5.0</v>
      </c>
      <c r="F15" s="413">
        <v>55.0</v>
      </c>
      <c r="G15" s="413">
        <v>19.0</v>
      </c>
      <c r="H15" s="413">
        <v>29.0</v>
      </c>
      <c r="I15" s="413">
        <v>43.0</v>
      </c>
      <c r="J15" s="413">
        <v>19.0</v>
      </c>
      <c r="K15" s="413">
        <v>35.0</v>
      </c>
      <c r="L15" s="414">
        <v>52.0</v>
      </c>
      <c r="M15" s="413">
        <v>19.0</v>
      </c>
      <c r="N15" s="413">
        <v>39.0</v>
      </c>
      <c r="O15" s="415">
        <v>47.0</v>
      </c>
      <c r="P15" s="413">
        <v>14.0</v>
      </c>
      <c r="Q15" s="413">
        <v>33.0</v>
      </c>
      <c r="R15" s="416">
        <v>24.0</v>
      </c>
      <c r="S15" s="417">
        <v>7.0</v>
      </c>
      <c r="T15" s="418">
        <v>15.0</v>
      </c>
      <c r="U15" s="416">
        <v>0.0</v>
      </c>
      <c r="V15" s="417">
        <v>0.0</v>
      </c>
      <c r="W15" s="418">
        <v>0.0</v>
      </c>
      <c r="X15" s="415">
        <v>42.0</v>
      </c>
      <c r="Y15" s="413">
        <v>14.0</v>
      </c>
      <c r="Z15" s="419">
        <v>33.0</v>
      </c>
      <c r="AA15" s="413">
        <v>48.0</v>
      </c>
      <c r="AB15" s="413">
        <v>18.0</v>
      </c>
      <c r="AC15" s="413">
        <v>36.0</v>
      </c>
      <c r="AD15" s="413">
        <v>0.0</v>
      </c>
      <c r="AE15" s="413">
        <v>0.0</v>
      </c>
      <c r="AF15" s="413">
        <v>0.0</v>
      </c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3"/>
      <c r="AX15" s="413"/>
      <c r="AY15" s="413"/>
      <c r="AZ15" s="413"/>
      <c r="BA15" s="420"/>
      <c r="BB15" s="415">
        <f t="shared" ref="BB15:BD15" si="13">X15+U15+R15+O15+L15+I15+F15+C15</f>
        <v>271</v>
      </c>
      <c r="BC15" s="413">
        <f t="shared" si="13"/>
        <v>94</v>
      </c>
      <c r="BD15" s="413">
        <f t="shared" si="13"/>
        <v>189</v>
      </c>
      <c r="BE15" s="421">
        <f t="shared" si="4"/>
        <v>80.41543027</v>
      </c>
      <c r="BF15" s="421">
        <f t="shared" si="5"/>
        <v>76.42276423</v>
      </c>
      <c r="BG15" s="422">
        <f t="shared" si="6"/>
        <v>78.42323651</v>
      </c>
    </row>
    <row r="16">
      <c r="A16" s="92">
        <v>10.0</v>
      </c>
      <c r="B16" s="93" t="s">
        <v>35</v>
      </c>
      <c r="C16" s="413">
        <v>8.0</v>
      </c>
      <c r="D16" s="413">
        <v>2.0</v>
      </c>
      <c r="E16" s="413">
        <v>5.0</v>
      </c>
      <c r="F16" s="413">
        <v>49.0</v>
      </c>
      <c r="G16" s="413">
        <v>17.0</v>
      </c>
      <c r="H16" s="413">
        <v>29.0</v>
      </c>
      <c r="I16" s="413">
        <v>33.0</v>
      </c>
      <c r="J16" s="413">
        <v>14.0</v>
      </c>
      <c r="K16" s="413">
        <v>31.0</v>
      </c>
      <c r="L16" s="414">
        <v>53.0</v>
      </c>
      <c r="M16" s="413">
        <v>18.0</v>
      </c>
      <c r="N16" s="413">
        <v>34.0</v>
      </c>
      <c r="O16" s="415">
        <v>38.0</v>
      </c>
      <c r="P16" s="413">
        <v>15.0</v>
      </c>
      <c r="Q16" s="413">
        <v>30.0</v>
      </c>
      <c r="R16" s="416">
        <v>27.0</v>
      </c>
      <c r="S16" s="417">
        <v>10.0</v>
      </c>
      <c r="T16" s="418">
        <v>19.0</v>
      </c>
      <c r="U16" s="416">
        <v>0.0</v>
      </c>
      <c r="V16" s="417">
        <v>0.0</v>
      </c>
      <c r="W16" s="418">
        <v>0.0</v>
      </c>
      <c r="X16" s="415">
        <v>39.0</v>
      </c>
      <c r="Y16" s="413">
        <v>17.0</v>
      </c>
      <c r="Z16" s="419">
        <v>30.0</v>
      </c>
      <c r="AA16" s="413">
        <v>46.0</v>
      </c>
      <c r="AB16" s="413">
        <v>17.0</v>
      </c>
      <c r="AC16" s="413">
        <v>31.0</v>
      </c>
      <c r="AD16" s="413">
        <v>0.0</v>
      </c>
      <c r="AE16" s="413">
        <v>0.0</v>
      </c>
      <c r="AF16" s="413">
        <v>0.0</v>
      </c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413"/>
      <c r="AT16" s="413"/>
      <c r="AU16" s="413"/>
      <c r="AV16" s="413"/>
      <c r="AW16" s="413"/>
      <c r="AX16" s="413"/>
      <c r="AY16" s="413"/>
      <c r="AZ16" s="413"/>
      <c r="BA16" s="420"/>
      <c r="BB16" s="415">
        <f t="shared" ref="BB16:BD16" si="14">X16+U16+R16+O16+L16+I16+F16+C16</f>
        <v>247</v>
      </c>
      <c r="BC16" s="413">
        <f t="shared" si="14"/>
        <v>93</v>
      </c>
      <c r="BD16" s="413">
        <f t="shared" si="14"/>
        <v>178</v>
      </c>
      <c r="BE16" s="421">
        <f t="shared" si="4"/>
        <v>73.29376855</v>
      </c>
      <c r="BF16" s="421">
        <f t="shared" si="5"/>
        <v>75.6097561</v>
      </c>
      <c r="BG16" s="422">
        <f t="shared" si="6"/>
        <v>73.85892116</v>
      </c>
    </row>
    <row r="17">
      <c r="A17" s="92">
        <v>11.0</v>
      </c>
      <c r="B17" s="93" t="s">
        <v>36</v>
      </c>
      <c r="C17" s="413">
        <v>8.0</v>
      </c>
      <c r="D17" s="413">
        <v>2.0</v>
      </c>
      <c r="E17" s="413">
        <v>5.0</v>
      </c>
      <c r="F17" s="413">
        <v>49.0</v>
      </c>
      <c r="G17" s="413">
        <v>18.0</v>
      </c>
      <c r="H17" s="413">
        <v>28.0</v>
      </c>
      <c r="I17" s="423">
        <v>42.0</v>
      </c>
      <c r="J17" s="413">
        <v>16.0</v>
      </c>
      <c r="K17" s="413">
        <v>34.0</v>
      </c>
      <c r="L17" s="414">
        <v>55.0</v>
      </c>
      <c r="M17" s="413">
        <v>19.0</v>
      </c>
      <c r="N17" s="413">
        <v>39.0</v>
      </c>
      <c r="O17" s="415">
        <v>42.0</v>
      </c>
      <c r="P17" s="413">
        <v>11.0</v>
      </c>
      <c r="Q17" s="413">
        <v>26.0</v>
      </c>
      <c r="R17" s="416">
        <v>30.0</v>
      </c>
      <c r="S17" s="417">
        <v>11.0</v>
      </c>
      <c r="T17" s="418">
        <v>20.0</v>
      </c>
      <c r="U17" s="416">
        <v>0.0</v>
      </c>
      <c r="V17" s="417">
        <v>0.0</v>
      </c>
      <c r="W17" s="418">
        <v>0.0</v>
      </c>
      <c r="X17" s="415">
        <v>58.0</v>
      </c>
      <c r="Y17" s="413">
        <v>19.0</v>
      </c>
      <c r="Z17" s="419">
        <v>44.0</v>
      </c>
      <c r="AA17" s="413">
        <v>44.0</v>
      </c>
      <c r="AB17" s="413">
        <v>17.0</v>
      </c>
      <c r="AC17" s="413">
        <v>33.0</v>
      </c>
      <c r="AD17" s="413">
        <v>0.0</v>
      </c>
      <c r="AE17" s="413">
        <v>0.0</v>
      </c>
      <c r="AF17" s="413">
        <v>0.0</v>
      </c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413"/>
      <c r="AT17" s="413"/>
      <c r="AU17" s="413"/>
      <c r="AV17" s="413"/>
      <c r="AW17" s="413"/>
      <c r="AX17" s="413"/>
      <c r="AY17" s="413"/>
      <c r="AZ17" s="413"/>
      <c r="BA17" s="420"/>
      <c r="BB17" s="415">
        <f t="shared" ref="BB17:BD17" si="15">X17+U17+R17+O17+L17+I17+F17+C17</f>
        <v>284</v>
      </c>
      <c r="BC17" s="413">
        <f t="shared" si="15"/>
        <v>96</v>
      </c>
      <c r="BD17" s="413">
        <f t="shared" si="15"/>
        <v>196</v>
      </c>
      <c r="BE17" s="421">
        <f t="shared" si="4"/>
        <v>84.27299703</v>
      </c>
      <c r="BF17" s="421">
        <f t="shared" si="5"/>
        <v>78.04878049</v>
      </c>
      <c r="BG17" s="422">
        <f t="shared" si="6"/>
        <v>81.32780083</v>
      </c>
    </row>
    <row r="18">
      <c r="A18" s="92">
        <v>12.0</v>
      </c>
      <c r="B18" s="93" t="s">
        <v>37</v>
      </c>
      <c r="C18" s="413">
        <v>8.0</v>
      </c>
      <c r="D18" s="413">
        <v>2.0</v>
      </c>
      <c r="E18" s="413">
        <v>5.0</v>
      </c>
      <c r="F18" s="413">
        <v>55.0</v>
      </c>
      <c r="G18" s="413">
        <v>19.0</v>
      </c>
      <c r="H18" s="413">
        <v>29.0</v>
      </c>
      <c r="I18" s="424">
        <v>35.0</v>
      </c>
      <c r="J18" s="425">
        <v>17.0</v>
      </c>
      <c r="K18" s="413">
        <v>26.0</v>
      </c>
      <c r="L18" s="414">
        <v>52.0</v>
      </c>
      <c r="M18" s="413">
        <v>18.0</v>
      </c>
      <c r="N18" s="413">
        <v>37.0</v>
      </c>
      <c r="O18" s="415">
        <v>42.0</v>
      </c>
      <c r="P18" s="413">
        <v>11.0</v>
      </c>
      <c r="Q18" s="413">
        <v>28.0</v>
      </c>
      <c r="R18" s="416">
        <v>27.0</v>
      </c>
      <c r="S18" s="417">
        <v>11.0</v>
      </c>
      <c r="T18" s="418">
        <v>17.0</v>
      </c>
      <c r="U18" s="416">
        <v>0.0</v>
      </c>
      <c r="V18" s="417">
        <v>0.0</v>
      </c>
      <c r="W18" s="418">
        <v>0.0</v>
      </c>
      <c r="X18" s="415">
        <v>56.0</v>
      </c>
      <c r="Y18" s="413">
        <v>18.0</v>
      </c>
      <c r="Z18" s="419">
        <v>41.0</v>
      </c>
      <c r="AA18" s="413">
        <v>46.0</v>
      </c>
      <c r="AB18" s="413">
        <v>16.0</v>
      </c>
      <c r="AC18" s="413">
        <v>29.0</v>
      </c>
      <c r="AD18" s="413">
        <v>0.0</v>
      </c>
      <c r="AE18" s="413">
        <v>0.0</v>
      </c>
      <c r="AF18" s="413">
        <v>0.0</v>
      </c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413"/>
      <c r="AT18" s="413"/>
      <c r="AU18" s="413"/>
      <c r="AV18" s="413"/>
      <c r="AW18" s="413"/>
      <c r="AX18" s="413"/>
      <c r="AY18" s="413"/>
      <c r="AZ18" s="413"/>
      <c r="BA18" s="420"/>
      <c r="BB18" s="415">
        <f t="shared" ref="BB18:BD18" si="16">X18+U18+R18+O18+L18+I18+F18+C18</f>
        <v>275</v>
      </c>
      <c r="BC18" s="413">
        <f t="shared" si="16"/>
        <v>96</v>
      </c>
      <c r="BD18" s="413">
        <f t="shared" si="16"/>
        <v>183</v>
      </c>
      <c r="BE18" s="421">
        <f t="shared" si="4"/>
        <v>81.60237389</v>
      </c>
      <c r="BF18" s="421">
        <f t="shared" si="5"/>
        <v>78.04878049</v>
      </c>
      <c r="BG18" s="422">
        <f t="shared" si="6"/>
        <v>75.93360996</v>
      </c>
    </row>
    <row r="19">
      <c r="A19" s="92">
        <v>13.0</v>
      </c>
      <c r="B19" s="93" t="s">
        <v>38</v>
      </c>
      <c r="C19" s="413">
        <v>8.0</v>
      </c>
      <c r="D19" s="413">
        <v>2.0</v>
      </c>
      <c r="E19" s="413">
        <v>5.0</v>
      </c>
      <c r="F19" s="413">
        <v>54.0</v>
      </c>
      <c r="G19" s="413">
        <v>19.0</v>
      </c>
      <c r="H19" s="413">
        <v>30.0</v>
      </c>
      <c r="I19" s="424">
        <v>38.0</v>
      </c>
      <c r="J19" s="425">
        <v>17.0</v>
      </c>
      <c r="K19" s="413">
        <v>33.0</v>
      </c>
      <c r="L19" s="414">
        <v>53.0</v>
      </c>
      <c r="M19" s="413">
        <v>15.0</v>
      </c>
      <c r="N19" s="413">
        <v>37.0</v>
      </c>
      <c r="O19" s="415">
        <v>42.0</v>
      </c>
      <c r="P19" s="413">
        <v>14.0</v>
      </c>
      <c r="Q19" s="413">
        <v>30.0</v>
      </c>
      <c r="R19" s="416">
        <v>29.0</v>
      </c>
      <c r="S19" s="417">
        <v>10.0</v>
      </c>
      <c r="T19" s="418">
        <v>16.0</v>
      </c>
      <c r="U19" s="416">
        <v>0.0</v>
      </c>
      <c r="V19" s="417">
        <v>0.0</v>
      </c>
      <c r="W19" s="418">
        <v>0.0</v>
      </c>
      <c r="X19" s="415">
        <v>40.0</v>
      </c>
      <c r="Y19" s="413">
        <v>19.0</v>
      </c>
      <c r="Z19" s="419">
        <v>35.0</v>
      </c>
      <c r="AA19" s="413">
        <v>47.0</v>
      </c>
      <c r="AB19" s="413">
        <v>17.0</v>
      </c>
      <c r="AC19" s="413">
        <v>33.0</v>
      </c>
      <c r="AD19" s="413">
        <v>0.0</v>
      </c>
      <c r="AE19" s="413">
        <v>0.0</v>
      </c>
      <c r="AF19" s="413">
        <v>0.0</v>
      </c>
      <c r="AG19" s="413"/>
      <c r="AH19" s="413"/>
      <c r="AI19" s="413"/>
      <c r="AJ19" s="413"/>
      <c r="AK19" s="413"/>
      <c r="AL19" s="413"/>
      <c r="AM19" s="413"/>
      <c r="AN19" s="413"/>
      <c r="AO19" s="413"/>
      <c r="AP19" s="413"/>
      <c r="AQ19" s="413"/>
      <c r="AR19" s="413"/>
      <c r="AS19" s="413"/>
      <c r="AT19" s="413"/>
      <c r="AU19" s="413"/>
      <c r="AV19" s="413"/>
      <c r="AW19" s="413"/>
      <c r="AX19" s="413"/>
      <c r="AY19" s="413"/>
      <c r="AZ19" s="413"/>
      <c r="BA19" s="420"/>
      <c r="BB19" s="415">
        <f t="shared" ref="BB19:BD19" si="17">X19+U19+R19+O19+L19+I19+F19+C19</f>
        <v>264</v>
      </c>
      <c r="BC19" s="413">
        <f t="shared" si="17"/>
        <v>96</v>
      </c>
      <c r="BD19" s="413">
        <f t="shared" si="17"/>
        <v>186</v>
      </c>
      <c r="BE19" s="421">
        <f t="shared" si="4"/>
        <v>78.33827893</v>
      </c>
      <c r="BF19" s="421">
        <f t="shared" si="5"/>
        <v>78.04878049</v>
      </c>
      <c r="BG19" s="422">
        <f t="shared" si="6"/>
        <v>77.17842324</v>
      </c>
    </row>
    <row r="20">
      <c r="A20" s="92">
        <v>14.0</v>
      </c>
      <c r="B20" s="93" t="s">
        <v>39</v>
      </c>
      <c r="C20" s="413">
        <v>8.0</v>
      </c>
      <c r="D20" s="413">
        <v>2.0</v>
      </c>
      <c r="E20" s="413">
        <v>5.0</v>
      </c>
      <c r="F20" s="413">
        <v>54.0</v>
      </c>
      <c r="G20" s="413">
        <v>19.0</v>
      </c>
      <c r="H20" s="413">
        <v>30.0</v>
      </c>
      <c r="I20" s="424">
        <v>37.0</v>
      </c>
      <c r="J20" s="425">
        <v>18.0</v>
      </c>
      <c r="K20" s="413">
        <v>34.0</v>
      </c>
      <c r="L20" s="414">
        <v>53.0</v>
      </c>
      <c r="M20" s="413">
        <v>16.0</v>
      </c>
      <c r="N20" s="413">
        <v>35.0</v>
      </c>
      <c r="O20" s="415">
        <v>36.0</v>
      </c>
      <c r="P20" s="413">
        <v>15.0</v>
      </c>
      <c r="Q20" s="413">
        <v>30.0</v>
      </c>
      <c r="R20" s="416">
        <v>31.0</v>
      </c>
      <c r="S20" s="417">
        <v>12.0</v>
      </c>
      <c r="T20" s="418">
        <v>23.0</v>
      </c>
      <c r="U20" s="416">
        <v>0.0</v>
      </c>
      <c r="V20" s="417">
        <v>0.0</v>
      </c>
      <c r="W20" s="418">
        <v>0.0</v>
      </c>
      <c r="X20" s="415">
        <v>46.0</v>
      </c>
      <c r="Y20" s="413">
        <v>17.0</v>
      </c>
      <c r="Z20" s="419">
        <v>39.0</v>
      </c>
      <c r="AA20" s="413">
        <v>48.0</v>
      </c>
      <c r="AB20" s="413">
        <v>17.0</v>
      </c>
      <c r="AC20" s="413">
        <v>30.0</v>
      </c>
      <c r="AD20" s="413">
        <v>0.0</v>
      </c>
      <c r="AE20" s="413">
        <v>0.0</v>
      </c>
      <c r="AF20" s="413">
        <v>0.0</v>
      </c>
      <c r="AG20" s="413"/>
      <c r="AH20" s="413"/>
      <c r="AI20" s="413"/>
      <c r="AJ20" s="413"/>
      <c r="AK20" s="413"/>
      <c r="AL20" s="413"/>
      <c r="AM20" s="413"/>
      <c r="AN20" s="413"/>
      <c r="AO20" s="413"/>
      <c r="AP20" s="413"/>
      <c r="AQ20" s="413"/>
      <c r="AR20" s="413"/>
      <c r="AS20" s="413"/>
      <c r="AT20" s="413"/>
      <c r="AU20" s="413"/>
      <c r="AV20" s="413"/>
      <c r="AW20" s="413"/>
      <c r="AX20" s="413"/>
      <c r="AY20" s="413"/>
      <c r="AZ20" s="413"/>
      <c r="BA20" s="420"/>
      <c r="BB20" s="415">
        <f t="shared" ref="BB20:BD20" si="18">X20+U20+R20+O20+L20+I20+F20+C20</f>
        <v>265</v>
      </c>
      <c r="BC20" s="413">
        <f t="shared" si="18"/>
        <v>99</v>
      </c>
      <c r="BD20" s="413">
        <f t="shared" si="18"/>
        <v>196</v>
      </c>
      <c r="BE20" s="421">
        <f t="shared" si="4"/>
        <v>78.63501484</v>
      </c>
      <c r="BF20" s="421">
        <f t="shared" si="5"/>
        <v>80.48780488</v>
      </c>
      <c r="BG20" s="422">
        <f t="shared" si="6"/>
        <v>81.32780083</v>
      </c>
    </row>
    <row r="21">
      <c r="A21" s="92">
        <v>15.0</v>
      </c>
      <c r="B21" s="93" t="s">
        <v>40</v>
      </c>
      <c r="C21" s="413">
        <v>8.0</v>
      </c>
      <c r="D21" s="413">
        <v>2.0</v>
      </c>
      <c r="E21" s="413">
        <v>5.0</v>
      </c>
      <c r="F21" s="413">
        <v>49.0</v>
      </c>
      <c r="G21" s="413">
        <v>18.0</v>
      </c>
      <c r="H21" s="413">
        <v>25.0</v>
      </c>
      <c r="I21" s="403">
        <v>30.0</v>
      </c>
      <c r="J21" s="413">
        <v>13.0</v>
      </c>
      <c r="K21" s="413">
        <v>25.0</v>
      </c>
      <c r="L21" s="414">
        <v>46.0</v>
      </c>
      <c r="M21" s="413">
        <v>16.0</v>
      </c>
      <c r="N21" s="413">
        <v>35.0</v>
      </c>
      <c r="O21" s="415">
        <v>45.0</v>
      </c>
      <c r="P21" s="413">
        <v>13.0</v>
      </c>
      <c r="Q21" s="413">
        <v>32.0</v>
      </c>
      <c r="R21" s="416">
        <v>34.0</v>
      </c>
      <c r="S21" s="417">
        <v>11.0</v>
      </c>
      <c r="T21" s="418">
        <v>24.0</v>
      </c>
      <c r="U21" s="416">
        <v>0.0</v>
      </c>
      <c r="V21" s="417">
        <v>0.0</v>
      </c>
      <c r="W21" s="418">
        <v>0.0</v>
      </c>
      <c r="X21" s="415">
        <v>52.0</v>
      </c>
      <c r="Y21" s="413">
        <v>18.0</v>
      </c>
      <c r="Z21" s="419">
        <v>40.0</v>
      </c>
      <c r="AA21" s="413">
        <v>48.0</v>
      </c>
      <c r="AB21" s="413">
        <v>17.0</v>
      </c>
      <c r="AC21" s="413">
        <v>35.0</v>
      </c>
      <c r="AD21" s="413">
        <v>0.0</v>
      </c>
      <c r="AE21" s="413">
        <v>0.0</v>
      </c>
      <c r="AF21" s="413">
        <v>0.0</v>
      </c>
      <c r="AG21" s="413"/>
      <c r="AH21" s="413"/>
      <c r="AI21" s="413"/>
      <c r="AJ21" s="413"/>
      <c r="AK21" s="413"/>
      <c r="AL21" s="413"/>
      <c r="AM21" s="413"/>
      <c r="AN21" s="413"/>
      <c r="AO21" s="413"/>
      <c r="AP21" s="413"/>
      <c r="AQ21" s="413"/>
      <c r="AR21" s="413"/>
      <c r="AS21" s="413"/>
      <c r="AT21" s="413"/>
      <c r="AU21" s="413"/>
      <c r="AV21" s="413"/>
      <c r="AW21" s="413"/>
      <c r="AX21" s="413"/>
      <c r="AY21" s="413"/>
      <c r="AZ21" s="413"/>
      <c r="BA21" s="420"/>
      <c r="BB21" s="415">
        <f t="shared" ref="BB21:BD21" si="19">X21+U21+R21+O21+L21+I21+F21+C21</f>
        <v>264</v>
      </c>
      <c r="BC21" s="413">
        <f t="shared" si="19"/>
        <v>91</v>
      </c>
      <c r="BD21" s="413">
        <f t="shared" si="19"/>
        <v>186</v>
      </c>
      <c r="BE21" s="421">
        <f t="shared" si="4"/>
        <v>78.33827893</v>
      </c>
      <c r="BF21" s="421">
        <f t="shared" si="5"/>
        <v>73.98373984</v>
      </c>
      <c r="BG21" s="422">
        <f t="shared" si="6"/>
        <v>77.17842324</v>
      </c>
    </row>
    <row r="22">
      <c r="A22" s="92">
        <v>16.0</v>
      </c>
      <c r="B22" s="93" t="s">
        <v>41</v>
      </c>
      <c r="C22" s="413">
        <v>8.0</v>
      </c>
      <c r="D22" s="413">
        <v>2.0</v>
      </c>
      <c r="E22" s="413">
        <v>5.0</v>
      </c>
      <c r="F22" s="413">
        <v>50.0</v>
      </c>
      <c r="G22" s="413">
        <v>19.0</v>
      </c>
      <c r="H22" s="413">
        <v>28.0</v>
      </c>
      <c r="I22" s="413">
        <v>38.0</v>
      </c>
      <c r="J22" s="413">
        <v>16.0</v>
      </c>
      <c r="K22" s="413">
        <v>30.0</v>
      </c>
      <c r="L22" s="414">
        <v>39.0</v>
      </c>
      <c r="M22" s="413">
        <v>10.0</v>
      </c>
      <c r="N22" s="413">
        <v>23.0</v>
      </c>
      <c r="O22" s="415">
        <v>46.0</v>
      </c>
      <c r="P22" s="413">
        <v>14.0</v>
      </c>
      <c r="Q22" s="413">
        <v>32.0</v>
      </c>
      <c r="R22" s="416">
        <v>29.0</v>
      </c>
      <c r="S22" s="417">
        <v>11.0</v>
      </c>
      <c r="T22" s="418">
        <v>21.0</v>
      </c>
      <c r="U22" s="416">
        <v>0.0</v>
      </c>
      <c r="V22" s="417">
        <v>0.0</v>
      </c>
      <c r="W22" s="418">
        <v>0.0</v>
      </c>
      <c r="X22" s="415">
        <v>44.0</v>
      </c>
      <c r="Y22" s="413">
        <v>17.0</v>
      </c>
      <c r="Z22" s="419">
        <v>34.0</v>
      </c>
      <c r="AA22" s="413">
        <v>44.0</v>
      </c>
      <c r="AB22" s="413">
        <v>17.0</v>
      </c>
      <c r="AC22" s="413">
        <v>32.0</v>
      </c>
      <c r="AD22" s="413">
        <v>0.0</v>
      </c>
      <c r="AE22" s="413">
        <v>0.0</v>
      </c>
      <c r="AF22" s="413">
        <v>0.0</v>
      </c>
      <c r="AG22" s="413"/>
      <c r="AH22" s="413"/>
      <c r="AI22" s="413"/>
      <c r="AJ22" s="413"/>
      <c r="AK22" s="413"/>
      <c r="AL22" s="413"/>
      <c r="AM22" s="413"/>
      <c r="AN22" s="413"/>
      <c r="AO22" s="413"/>
      <c r="AP22" s="413"/>
      <c r="AQ22" s="413"/>
      <c r="AR22" s="413"/>
      <c r="AS22" s="413"/>
      <c r="AT22" s="413"/>
      <c r="AU22" s="413"/>
      <c r="AV22" s="413"/>
      <c r="AW22" s="413"/>
      <c r="AX22" s="413"/>
      <c r="AY22" s="413"/>
      <c r="AZ22" s="413"/>
      <c r="BA22" s="420"/>
      <c r="BB22" s="415">
        <f t="shared" ref="BB22:BD22" si="20">X22+U22+R22+O22+L22+I22+F22+C22</f>
        <v>254</v>
      </c>
      <c r="BC22" s="413">
        <f t="shared" si="20"/>
        <v>89</v>
      </c>
      <c r="BD22" s="413">
        <f t="shared" si="20"/>
        <v>173</v>
      </c>
      <c r="BE22" s="421">
        <f t="shared" si="4"/>
        <v>75.37091988</v>
      </c>
      <c r="BF22" s="421">
        <f t="shared" si="5"/>
        <v>72.35772358</v>
      </c>
      <c r="BG22" s="422">
        <f t="shared" si="6"/>
        <v>71.78423237</v>
      </c>
    </row>
    <row r="23">
      <c r="A23" s="92">
        <v>17.0</v>
      </c>
      <c r="B23" s="93" t="s">
        <v>42</v>
      </c>
      <c r="C23" s="413">
        <v>8.0</v>
      </c>
      <c r="D23" s="413">
        <v>2.0</v>
      </c>
      <c r="E23" s="413">
        <v>5.0</v>
      </c>
      <c r="F23" s="413">
        <v>54.0</v>
      </c>
      <c r="G23" s="413">
        <v>19.0</v>
      </c>
      <c r="H23" s="413">
        <v>30.0</v>
      </c>
      <c r="I23" s="413">
        <v>42.0</v>
      </c>
      <c r="J23" s="413">
        <v>20.0</v>
      </c>
      <c r="K23" s="413">
        <v>35.0</v>
      </c>
      <c r="L23" s="414">
        <v>36.0</v>
      </c>
      <c r="M23" s="413">
        <v>12.0</v>
      </c>
      <c r="N23" s="413">
        <v>28.0</v>
      </c>
      <c r="O23" s="415">
        <v>34.0</v>
      </c>
      <c r="P23" s="413">
        <v>12.0</v>
      </c>
      <c r="Q23" s="413">
        <v>24.0</v>
      </c>
      <c r="R23" s="416">
        <v>28.0</v>
      </c>
      <c r="S23" s="417">
        <v>10.0</v>
      </c>
      <c r="T23" s="418">
        <v>18.0</v>
      </c>
      <c r="U23" s="416">
        <v>0.0</v>
      </c>
      <c r="V23" s="417">
        <v>0.0</v>
      </c>
      <c r="W23" s="418">
        <v>0.0</v>
      </c>
      <c r="X23" s="415">
        <v>55.0</v>
      </c>
      <c r="Y23" s="413">
        <v>19.0</v>
      </c>
      <c r="Z23" s="419">
        <v>42.0</v>
      </c>
      <c r="AA23" s="413">
        <v>47.0</v>
      </c>
      <c r="AB23" s="413">
        <v>18.0</v>
      </c>
      <c r="AC23" s="413">
        <v>32.0</v>
      </c>
      <c r="AD23" s="413">
        <v>0.0</v>
      </c>
      <c r="AE23" s="413">
        <v>0.0</v>
      </c>
      <c r="AF23" s="413">
        <v>0.0</v>
      </c>
      <c r="AG23" s="413"/>
      <c r="AH23" s="413"/>
      <c r="AI23" s="413"/>
      <c r="AJ23" s="413"/>
      <c r="AK23" s="413"/>
      <c r="AL23" s="413"/>
      <c r="AM23" s="413"/>
      <c r="AN23" s="413"/>
      <c r="AO23" s="413"/>
      <c r="AP23" s="413"/>
      <c r="AQ23" s="413"/>
      <c r="AR23" s="413"/>
      <c r="AS23" s="413"/>
      <c r="AT23" s="413"/>
      <c r="AU23" s="413"/>
      <c r="AV23" s="413"/>
      <c r="AW23" s="413"/>
      <c r="AX23" s="413"/>
      <c r="AY23" s="413"/>
      <c r="AZ23" s="413"/>
      <c r="BA23" s="420"/>
      <c r="BB23" s="415">
        <f t="shared" ref="BB23:BD23" si="21">X23+U23+R23+O23+L23+I23+F23+C23</f>
        <v>257</v>
      </c>
      <c r="BC23" s="413">
        <f t="shared" si="21"/>
        <v>94</v>
      </c>
      <c r="BD23" s="413">
        <f t="shared" si="21"/>
        <v>182</v>
      </c>
      <c r="BE23" s="421">
        <f t="shared" si="4"/>
        <v>76.2611276</v>
      </c>
      <c r="BF23" s="421">
        <f t="shared" si="5"/>
        <v>76.42276423</v>
      </c>
      <c r="BG23" s="422">
        <f t="shared" si="6"/>
        <v>75.5186722</v>
      </c>
    </row>
    <row r="24">
      <c r="A24" s="92">
        <v>18.0</v>
      </c>
      <c r="B24" s="93" t="s">
        <v>43</v>
      </c>
      <c r="C24" s="413">
        <v>8.0</v>
      </c>
      <c r="D24" s="413">
        <v>2.0</v>
      </c>
      <c r="E24" s="413">
        <v>5.0</v>
      </c>
      <c r="F24" s="413">
        <v>48.0</v>
      </c>
      <c r="G24" s="413">
        <v>18.0</v>
      </c>
      <c r="H24" s="413">
        <v>28.0</v>
      </c>
      <c r="I24" s="413">
        <v>36.0</v>
      </c>
      <c r="J24" s="413">
        <v>16.0</v>
      </c>
      <c r="K24" s="413">
        <v>21.0</v>
      </c>
      <c r="L24" s="414">
        <v>36.0</v>
      </c>
      <c r="M24" s="413">
        <v>9.0</v>
      </c>
      <c r="N24" s="413">
        <v>26.0</v>
      </c>
      <c r="O24" s="415">
        <v>30.0</v>
      </c>
      <c r="P24" s="413">
        <v>11.0</v>
      </c>
      <c r="Q24" s="413">
        <v>25.0</v>
      </c>
      <c r="R24" s="416">
        <v>27.0</v>
      </c>
      <c r="S24" s="417">
        <v>11.0</v>
      </c>
      <c r="T24" s="418">
        <v>21.0</v>
      </c>
      <c r="U24" s="416">
        <v>0.0</v>
      </c>
      <c r="V24" s="417">
        <v>0.0</v>
      </c>
      <c r="W24" s="418">
        <v>0.0</v>
      </c>
      <c r="X24" s="415">
        <v>18.0</v>
      </c>
      <c r="Y24" s="413">
        <v>8.0</v>
      </c>
      <c r="Z24" s="419">
        <v>17.0</v>
      </c>
      <c r="AA24" s="413">
        <v>34.0</v>
      </c>
      <c r="AB24" s="413">
        <v>14.0</v>
      </c>
      <c r="AC24" s="413">
        <v>28.0</v>
      </c>
      <c r="AD24" s="413">
        <v>0.0</v>
      </c>
      <c r="AE24" s="413">
        <v>0.0</v>
      </c>
      <c r="AF24" s="413">
        <v>0.0</v>
      </c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413"/>
      <c r="AT24" s="413"/>
      <c r="AU24" s="413"/>
      <c r="AV24" s="413"/>
      <c r="AW24" s="413"/>
      <c r="AX24" s="413"/>
      <c r="AY24" s="413"/>
      <c r="AZ24" s="413"/>
      <c r="BA24" s="420"/>
      <c r="BB24" s="415">
        <f t="shared" ref="BB24:BD24" si="22">X24+U24+R24+O24+L24+I24+F24+C24</f>
        <v>203</v>
      </c>
      <c r="BC24" s="413">
        <f t="shared" si="22"/>
        <v>75</v>
      </c>
      <c r="BD24" s="413">
        <f t="shared" si="22"/>
        <v>143</v>
      </c>
      <c r="BE24" s="421">
        <f t="shared" si="4"/>
        <v>60.23738872</v>
      </c>
      <c r="BF24" s="421">
        <f t="shared" si="5"/>
        <v>60.97560976</v>
      </c>
      <c r="BG24" s="422">
        <f t="shared" si="6"/>
        <v>59.33609959</v>
      </c>
    </row>
    <row r="25">
      <c r="A25" s="92">
        <v>19.0</v>
      </c>
      <c r="B25" s="93" t="s">
        <v>44</v>
      </c>
      <c r="C25" s="413">
        <v>4.0</v>
      </c>
      <c r="D25" s="413">
        <v>2.0</v>
      </c>
      <c r="E25" s="413">
        <v>5.0</v>
      </c>
      <c r="F25" s="413">
        <v>41.0</v>
      </c>
      <c r="G25" s="413">
        <v>17.0</v>
      </c>
      <c r="H25" s="413">
        <v>26.0</v>
      </c>
      <c r="I25" s="413">
        <v>33.0</v>
      </c>
      <c r="J25" s="413">
        <v>17.0</v>
      </c>
      <c r="K25" s="413">
        <v>29.0</v>
      </c>
      <c r="L25" s="414">
        <v>33.0</v>
      </c>
      <c r="M25" s="413">
        <v>9.0</v>
      </c>
      <c r="N25" s="413">
        <v>21.0</v>
      </c>
      <c r="O25" s="415">
        <v>30.0</v>
      </c>
      <c r="P25" s="413">
        <v>6.0</v>
      </c>
      <c r="Q25" s="413">
        <v>23.0</v>
      </c>
      <c r="R25" s="416">
        <v>25.0</v>
      </c>
      <c r="S25" s="417">
        <v>9.0</v>
      </c>
      <c r="T25" s="418">
        <v>15.0</v>
      </c>
      <c r="U25" s="416">
        <v>0.0</v>
      </c>
      <c r="V25" s="417">
        <v>0.0</v>
      </c>
      <c r="W25" s="418">
        <v>0.0</v>
      </c>
      <c r="X25" s="415">
        <v>20.0</v>
      </c>
      <c r="Y25" s="413">
        <v>12.0</v>
      </c>
      <c r="Z25" s="419">
        <v>25.0</v>
      </c>
      <c r="AA25" s="413">
        <v>39.0</v>
      </c>
      <c r="AB25" s="413">
        <v>11.0</v>
      </c>
      <c r="AC25" s="413">
        <v>32.0</v>
      </c>
      <c r="AD25" s="413">
        <v>0.0</v>
      </c>
      <c r="AE25" s="413">
        <v>0.0</v>
      </c>
      <c r="AF25" s="413">
        <v>0.0</v>
      </c>
      <c r="AG25" s="413"/>
      <c r="AH25" s="413"/>
      <c r="AI25" s="413"/>
      <c r="AJ25" s="413"/>
      <c r="AK25" s="413"/>
      <c r="AL25" s="413"/>
      <c r="AM25" s="413"/>
      <c r="AN25" s="413"/>
      <c r="AO25" s="413"/>
      <c r="AP25" s="413"/>
      <c r="AQ25" s="413"/>
      <c r="AR25" s="413"/>
      <c r="AS25" s="413"/>
      <c r="AT25" s="413"/>
      <c r="AU25" s="413"/>
      <c r="AV25" s="413"/>
      <c r="AW25" s="413"/>
      <c r="AX25" s="413"/>
      <c r="AY25" s="413"/>
      <c r="AZ25" s="413"/>
      <c r="BA25" s="420"/>
      <c r="BB25" s="415">
        <f t="shared" ref="BB25:BD25" si="23">X25+U25+R25+O25+L25+I25+F25+C25</f>
        <v>186</v>
      </c>
      <c r="BC25" s="413">
        <f t="shared" si="23"/>
        <v>72</v>
      </c>
      <c r="BD25" s="413">
        <f t="shared" si="23"/>
        <v>144</v>
      </c>
      <c r="BE25" s="421">
        <f t="shared" si="4"/>
        <v>55.19287834</v>
      </c>
      <c r="BF25" s="421">
        <f t="shared" si="5"/>
        <v>58.53658537</v>
      </c>
      <c r="BG25" s="422">
        <f t="shared" si="6"/>
        <v>59.75103734</v>
      </c>
    </row>
    <row r="26">
      <c r="A26" s="92">
        <v>20.0</v>
      </c>
      <c r="B26" s="93" t="s">
        <v>45</v>
      </c>
      <c r="C26" s="413">
        <v>8.0</v>
      </c>
      <c r="D26" s="413">
        <v>2.0</v>
      </c>
      <c r="E26" s="413">
        <v>5.0</v>
      </c>
      <c r="F26" s="413">
        <v>55.0</v>
      </c>
      <c r="G26" s="413">
        <v>19.0</v>
      </c>
      <c r="H26" s="413">
        <v>30.0</v>
      </c>
      <c r="I26" s="413">
        <v>50.0</v>
      </c>
      <c r="J26" s="413">
        <v>20.0</v>
      </c>
      <c r="K26" s="413">
        <v>39.0</v>
      </c>
      <c r="L26" s="414">
        <v>51.0</v>
      </c>
      <c r="M26" s="413">
        <v>18.0</v>
      </c>
      <c r="N26" s="413">
        <v>39.0</v>
      </c>
      <c r="O26" s="415">
        <v>45.0</v>
      </c>
      <c r="P26" s="413">
        <v>14.0</v>
      </c>
      <c r="Q26" s="413">
        <v>33.0</v>
      </c>
      <c r="R26" s="416">
        <v>31.0</v>
      </c>
      <c r="S26" s="417">
        <v>8.0</v>
      </c>
      <c r="T26" s="418">
        <v>16.0</v>
      </c>
      <c r="U26" s="416">
        <v>0.0</v>
      </c>
      <c r="V26" s="417">
        <v>0.0</v>
      </c>
      <c r="W26" s="418">
        <v>0.0</v>
      </c>
      <c r="X26" s="415">
        <v>49.0</v>
      </c>
      <c r="Y26" s="413">
        <v>17.0</v>
      </c>
      <c r="Z26" s="419">
        <v>37.0</v>
      </c>
      <c r="AA26" s="413">
        <v>42.0</v>
      </c>
      <c r="AB26" s="413">
        <v>13.0</v>
      </c>
      <c r="AC26" s="413">
        <v>32.0</v>
      </c>
      <c r="AD26" s="413">
        <v>0.0</v>
      </c>
      <c r="AE26" s="413">
        <v>0.0</v>
      </c>
      <c r="AF26" s="413">
        <v>0.0</v>
      </c>
      <c r="AG26" s="413"/>
      <c r="AH26" s="413"/>
      <c r="AI26" s="413"/>
      <c r="AJ26" s="413"/>
      <c r="AK26" s="413"/>
      <c r="AL26" s="413"/>
      <c r="AM26" s="413"/>
      <c r="AN26" s="413"/>
      <c r="AO26" s="413"/>
      <c r="AP26" s="413"/>
      <c r="AQ26" s="413"/>
      <c r="AR26" s="413"/>
      <c r="AS26" s="413"/>
      <c r="AT26" s="413"/>
      <c r="AU26" s="413"/>
      <c r="AV26" s="413"/>
      <c r="AW26" s="413"/>
      <c r="AX26" s="413"/>
      <c r="AY26" s="413"/>
      <c r="AZ26" s="413"/>
      <c r="BA26" s="420"/>
      <c r="BB26" s="415">
        <f t="shared" ref="BB26:BD26" si="24">X26+U26+R26+O26+L26+I26+F26+C26</f>
        <v>289</v>
      </c>
      <c r="BC26" s="413">
        <f t="shared" si="24"/>
        <v>98</v>
      </c>
      <c r="BD26" s="413">
        <f t="shared" si="24"/>
        <v>199</v>
      </c>
      <c r="BE26" s="421">
        <f t="shared" si="4"/>
        <v>85.75667656</v>
      </c>
      <c r="BF26" s="421">
        <f t="shared" si="5"/>
        <v>79.67479675</v>
      </c>
      <c r="BG26" s="422">
        <f t="shared" si="6"/>
        <v>82.57261411</v>
      </c>
    </row>
    <row r="27">
      <c r="A27" s="92">
        <v>21.0</v>
      </c>
      <c r="B27" s="93" t="s">
        <v>46</v>
      </c>
      <c r="C27" s="413">
        <v>8.0</v>
      </c>
      <c r="D27" s="413">
        <v>2.0</v>
      </c>
      <c r="E27" s="413">
        <v>5.0</v>
      </c>
      <c r="F27" s="413">
        <v>55.0</v>
      </c>
      <c r="G27" s="413">
        <v>19.0</v>
      </c>
      <c r="H27" s="413">
        <v>30.0</v>
      </c>
      <c r="I27" s="413">
        <v>40.0</v>
      </c>
      <c r="J27" s="413">
        <v>18.0</v>
      </c>
      <c r="K27" s="413">
        <v>33.0</v>
      </c>
      <c r="L27" s="414">
        <v>54.0</v>
      </c>
      <c r="M27" s="413">
        <v>19.0</v>
      </c>
      <c r="N27" s="413">
        <v>40.0</v>
      </c>
      <c r="O27" s="415">
        <v>42.0</v>
      </c>
      <c r="P27" s="413">
        <v>12.0</v>
      </c>
      <c r="Q27" s="413">
        <v>31.0</v>
      </c>
      <c r="R27" s="416">
        <v>37.0</v>
      </c>
      <c r="S27" s="417">
        <v>12.0</v>
      </c>
      <c r="T27" s="418">
        <v>26.0</v>
      </c>
      <c r="U27" s="416">
        <v>0.0</v>
      </c>
      <c r="V27" s="417">
        <v>0.0</v>
      </c>
      <c r="W27" s="418">
        <v>0.0</v>
      </c>
      <c r="X27" s="415">
        <v>57.0</v>
      </c>
      <c r="Y27" s="413">
        <v>18.0</v>
      </c>
      <c r="Z27" s="419">
        <v>43.0</v>
      </c>
      <c r="AA27" s="413">
        <v>45.0</v>
      </c>
      <c r="AB27" s="413">
        <v>18.0</v>
      </c>
      <c r="AC27" s="413">
        <v>30.0</v>
      </c>
      <c r="AD27" s="413">
        <v>0.0</v>
      </c>
      <c r="AE27" s="413">
        <v>0.0</v>
      </c>
      <c r="AF27" s="413">
        <v>0.0</v>
      </c>
      <c r="AG27" s="413"/>
      <c r="AH27" s="413"/>
      <c r="AI27" s="413"/>
      <c r="AJ27" s="413"/>
      <c r="AK27" s="413"/>
      <c r="AL27" s="413"/>
      <c r="AM27" s="413"/>
      <c r="AN27" s="413"/>
      <c r="AO27" s="413"/>
      <c r="AP27" s="413"/>
      <c r="AQ27" s="413"/>
      <c r="AR27" s="413"/>
      <c r="AS27" s="413"/>
      <c r="AT27" s="413"/>
      <c r="AU27" s="413"/>
      <c r="AV27" s="413"/>
      <c r="AW27" s="413"/>
      <c r="AX27" s="413"/>
      <c r="AY27" s="413"/>
      <c r="AZ27" s="413"/>
      <c r="BA27" s="420"/>
      <c r="BB27" s="415">
        <f t="shared" ref="BB27:BD27" si="25">X27+U27+R27+O27+L27+I27+F27+C27</f>
        <v>293</v>
      </c>
      <c r="BC27" s="413">
        <f t="shared" si="25"/>
        <v>100</v>
      </c>
      <c r="BD27" s="413">
        <f t="shared" si="25"/>
        <v>208</v>
      </c>
      <c r="BE27" s="421">
        <f t="shared" si="4"/>
        <v>86.94362018</v>
      </c>
      <c r="BF27" s="421">
        <f t="shared" si="5"/>
        <v>81.30081301</v>
      </c>
      <c r="BG27" s="422">
        <f t="shared" si="6"/>
        <v>86.30705394</v>
      </c>
    </row>
    <row r="28">
      <c r="A28" s="92">
        <v>22.0</v>
      </c>
      <c r="B28" s="93" t="s">
        <v>47</v>
      </c>
      <c r="C28" s="413">
        <v>8.0</v>
      </c>
      <c r="D28" s="413">
        <v>2.0</v>
      </c>
      <c r="E28" s="413">
        <v>5.0</v>
      </c>
      <c r="F28" s="413">
        <v>53.0</v>
      </c>
      <c r="G28" s="413">
        <v>19.0</v>
      </c>
      <c r="H28" s="413">
        <v>29.0</v>
      </c>
      <c r="I28" s="413">
        <v>45.0</v>
      </c>
      <c r="J28" s="413">
        <v>17.0</v>
      </c>
      <c r="K28" s="413">
        <v>33.0</v>
      </c>
      <c r="L28" s="414">
        <v>38.0</v>
      </c>
      <c r="M28" s="413">
        <v>12.0</v>
      </c>
      <c r="N28" s="413">
        <v>27.0</v>
      </c>
      <c r="O28" s="415">
        <v>33.0</v>
      </c>
      <c r="P28" s="413">
        <v>11.0</v>
      </c>
      <c r="Q28" s="413">
        <v>24.0</v>
      </c>
      <c r="R28" s="416">
        <v>38.0</v>
      </c>
      <c r="S28" s="417">
        <v>12.0</v>
      </c>
      <c r="T28" s="418">
        <v>26.0</v>
      </c>
      <c r="U28" s="416">
        <v>0.0</v>
      </c>
      <c r="V28" s="417">
        <v>0.0</v>
      </c>
      <c r="W28" s="418">
        <v>0.0</v>
      </c>
      <c r="X28" s="415">
        <v>57.0</v>
      </c>
      <c r="Y28" s="413">
        <v>19.0</v>
      </c>
      <c r="Z28" s="419">
        <v>40.0</v>
      </c>
      <c r="AA28" s="413">
        <v>46.0</v>
      </c>
      <c r="AB28" s="413">
        <v>18.0</v>
      </c>
      <c r="AC28" s="413">
        <v>33.0</v>
      </c>
      <c r="AD28" s="413">
        <v>0.0</v>
      </c>
      <c r="AE28" s="413">
        <v>0.0</v>
      </c>
      <c r="AF28" s="413">
        <v>0.0</v>
      </c>
      <c r="AG28" s="413"/>
      <c r="AH28" s="413"/>
      <c r="AI28" s="413"/>
      <c r="AJ28" s="413"/>
      <c r="AK28" s="413"/>
      <c r="AL28" s="413"/>
      <c r="AM28" s="413"/>
      <c r="AN28" s="413"/>
      <c r="AO28" s="413"/>
      <c r="AP28" s="413"/>
      <c r="AQ28" s="413"/>
      <c r="AR28" s="413"/>
      <c r="AS28" s="413"/>
      <c r="AT28" s="413"/>
      <c r="AU28" s="413"/>
      <c r="AV28" s="413"/>
      <c r="AW28" s="413"/>
      <c r="AX28" s="413"/>
      <c r="AY28" s="413"/>
      <c r="AZ28" s="413"/>
      <c r="BA28" s="420"/>
      <c r="BB28" s="415">
        <f t="shared" ref="BB28:BD28" si="26">X28+U28+R28+O28+L28+I28+F28+C28</f>
        <v>272</v>
      </c>
      <c r="BC28" s="413">
        <f t="shared" si="26"/>
        <v>92</v>
      </c>
      <c r="BD28" s="413">
        <f t="shared" si="26"/>
        <v>184</v>
      </c>
      <c r="BE28" s="421">
        <f t="shared" si="4"/>
        <v>80.71216617</v>
      </c>
      <c r="BF28" s="421">
        <f t="shared" si="5"/>
        <v>74.79674797</v>
      </c>
      <c r="BG28" s="422">
        <f t="shared" si="6"/>
        <v>76.34854772</v>
      </c>
    </row>
    <row r="29">
      <c r="A29" s="92">
        <v>23.0</v>
      </c>
      <c r="B29" s="93" t="s">
        <v>48</v>
      </c>
      <c r="C29" s="413">
        <v>8.0</v>
      </c>
      <c r="D29" s="413">
        <v>2.0</v>
      </c>
      <c r="E29" s="413">
        <v>5.0</v>
      </c>
      <c r="F29" s="413">
        <v>54.0</v>
      </c>
      <c r="G29" s="413">
        <v>19.0</v>
      </c>
      <c r="H29" s="413">
        <v>30.0</v>
      </c>
      <c r="I29" s="413">
        <v>39.0</v>
      </c>
      <c r="J29" s="413">
        <v>18.0</v>
      </c>
      <c r="K29" s="413">
        <v>31.0</v>
      </c>
      <c r="L29" s="414">
        <v>56.0</v>
      </c>
      <c r="M29" s="413">
        <v>19.0</v>
      </c>
      <c r="N29" s="413">
        <v>40.0</v>
      </c>
      <c r="O29" s="415">
        <v>40.0</v>
      </c>
      <c r="P29" s="413">
        <v>13.0</v>
      </c>
      <c r="Q29" s="413">
        <v>31.0</v>
      </c>
      <c r="R29" s="416">
        <v>35.0</v>
      </c>
      <c r="S29" s="417">
        <v>12.0</v>
      </c>
      <c r="T29" s="418">
        <v>25.0</v>
      </c>
      <c r="U29" s="416">
        <v>0.0</v>
      </c>
      <c r="V29" s="417">
        <v>0.0</v>
      </c>
      <c r="W29" s="418">
        <v>0.0</v>
      </c>
      <c r="X29" s="415">
        <v>52.0</v>
      </c>
      <c r="Y29" s="413">
        <v>18.0</v>
      </c>
      <c r="Z29" s="419">
        <v>42.0</v>
      </c>
      <c r="AA29" s="413">
        <v>48.0</v>
      </c>
      <c r="AB29" s="413">
        <v>18.0</v>
      </c>
      <c r="AC29" s="413">
        <v>36.0</v>
      </c>
      <c r="AD29" s="413">
        <v>0.0</v>
      </c>
      <c r="AE29" s="413">
        <v>0.0</v>
      </c>
      <c r="AF29" s="413">
        <v>0.0</v>
      </c>
      <c r="AG29" s="413"/>
      <c r="AH29" s="413"/>
      <c r="AI29" s="413"/>
      <c r="AJ29" s="413"/>
      <c r="AK29" s="413"/>
      <c r="AL29" s="413"/>
      <c r="AM29" s="413"/>
      <c r="AN29" s="413"/>
      <c r="AO29" s="413"/>
      <c r="AP29" s="413"/>
      <c r="AQ29" s="413"/>
      <c r="AR29" s="413"/>
      <c r="AS29" s="413"/>
      <c r="AT29" s="413"/>
      <c r="AU29" s="413"/>
      <c r="AV29" s="413"/>
      <c r="AW29" s="413"/>
      <c r="AX29" s="413"/>
      <c r="AY29" s="413"/>
      <c r="AZ29" s="413"/>
      <c r="BA29" s="420"/>
      <c r="BB29" s="415">
        <f t="shared" ref="BB29:BD29" si="27">X29+U29+R29+O29+L29+I29+F29+C29</f>
        <v>284</v>
      </c>
      <c r="BC29" s="413">
        <f t="shared" si="27"/>
        <v>101</v>
      </c>
      <c r="BD29" s="413">
        <f t="shared" si="27"/>
        <v>204</v>
      </c>
      <c r="BE29" s="421">
        <f t="shared" si="4"/>
        <v>84.27299703</v>
      </c>
      <c r="BF29" s="421">
        <f t="shared" si="5"/>
        <v>82.11382114</v>
      </c>
      <c r="BG29" s="422">
        <f t="shared" si="6"/>
        <v>84.6473029</v>
      </c>
    </row>
    <row r="30">
      <c r="A30" s="92">
        <v>24.0</v>
      </c>
      <c r="B30" s="93" t="s">
        <v>49</v>
      </c>
      <c r="C30" s="413">
        <v>8.0</v>
      </c>
      <c r="D30" s="413">
        <v>2.0</v>
      </c>
      <c r="E30" s="413">
        <v>5.0</v>
      </c>
      <c r="F30" s="413">
        <v>50.0</v>
      </c>
      <c r="G30" s="413">
        <v>19.0</v>
      </c>
      <c r="H30" s="413">
        <v>29.0</v>
      </c>
      <c r="I30" s="413">
        <v>36.0</v>
      </c>
      <c r="J30" s="413">
        <v>18.0</v>
      </c>
      <c r="K30" s="413">
        <v>29.0</v>
      </c>
      <c r="L30" s="414">
        <v>53.0</v>
      </c>
      <c r="M30" s="413">
        <v>18.0</v>
      </c>
      <c r="N30" s="413">
        <v>37.0</v>
      </c>
      <c r="O30" s="415">
        <v>44.0</v>
      </c>
      <c r="P30" s="413">
        <v>13.0</v>
      </c>
      <c r="Q30" s="413">
        <v>27.0</v>
      </c>
      <c r="R30" s="416">
        <v>28.0</v>
      </c>
      <c r="S30" s="417">
        <v>11.0</v>
      </c>
      <c r="T30" s="418">
        <v>20.0</v>
      </c>
      <c r="U30" s="416">
        <v>0.0</v>
      </c>
      <c r="V30" s="417">
        <v>0.0</v>
      </c>
      <c r="W30" s="418">
        <v>0.0</v>
      </c>
      <c r="X30" s="415">
        <v>45.0</v>
      </c>
      <c r="Y30" s="413">
        <v>14.0</v>
      </c>
      <c r="Z30" s="419">
        <v>35.0</v>
      </c>
      <c r="AA30" s="413">
        <v>48.0</v>
      </c>
      <c r="AB30" s="413">
        <v>18.0</v>
      </c>
      <c r="AC30" s="413">
        <v>36.0</v>
      </c>
      <c r="AD30" s="413">
        <v>0.0</v>
      </c>
      <c r="AE30" s="413">
        <v>0.0</v>
      </c>
      <c r="AF30" s="413">
        <v>0.0</v>
      </c>
      <c r="AG30" s="413"/>
      <c r="AH30" s="413"/>
      <c r="AI30" s="413"/>
      <c r="AJ30" s="413"/>
      <c r="AK30" s="413"/>
      <c r="AL30" s="413"/>
      <c r="AM30" s="413"/>
      <c r="AN30" s="413"/>
      <c r="AO30" s="413"/>
      <c r="AP30" s="413"/>
      <c r="AQ30" s="413"/>
      <c r="AR30" s="413"/>
      <c r="AS30" s="413"/>
      <c r="AT30" s="413"/>
      <c r="AU30" s="413"/>
      <c r="AV30" s="413"/>
      <c r="AW30" s="413"/>
      <c r="AX30" s="413"/>
      <c r="AY30" s="413"/>
      <c r="AZ30" s="413"/>
      <c r="BA30" s="420"/>
      <c r="BB30" s="415">
        <f t="shared" ref="BB30:BD30" si="28">X30+U30+R30+O30+L30+I30+F30+C30</f>
        <v>264</v>
      </c>
      <c r="BC30" s="413">
        <f t="shared" si="28"/>
        <v>95</v>
      </c>
      <c r="BD30" s="413">
        <f t="shared" si="28"/>
        <v>182</v>
      </c>
      <c r="BE30" s="421">
        <f t="shared" si="4"/>
        <v>78.33827893</v>
      </c>
      <c r="BF30" s="421">
        <f t="shared" si="5"/>
        <v>77.23577236</v>
      </c>
      <c r="BG30" s="422">
        <f t="shared" si="6"/>
        <v>75.5186722</v>
      </c>
    </row>
    <row r="31">
      <c r="A31" s="92">
        <v>25.0</v>
      </c>
      <c r="B31" s="93" t="s">
        <v>50</v>
      </c>
      <c r="C31" s="413">
        <v>8.0</v>
      </c>
      <c r="D31" s="413">
        <v>2.0</v>
      </c>
      <c r="E31" s="413">
        <v>5.0</v>
      </c>
      <c r="F31" s="413">
        <v>50.0</v>
      </c>
      <c r="G31" s="413">
        <v>19.0</v>
      </c>
      <c r="H31" s="413">
        <v>28.0</v>
      </c>
      <c r="I31" s="413">
        <v>41.0</v>
      </c>
      <c r="J31" s="413">
        <v>18.0</v>
      </c>
      <c r="K31" s="413">
        <v>34.0</v>
      </c>
      <c r="L31" s="414">
        <v>44.0</v>
      </c>
      <c r="M31" s="413">
        <v>15.0</v>
      </c>
      <c r="N31" s="413">
        <v>34.0</v>
      </c>
      <c r="O31" s="415">
        <v>42.0</v>
      </c>
      <c r="P31" s="413">
        <v>13.0</v>
      </c>
      <c r="Q31" s="413">
        <v>28.0</v>
      </c>
      <c r="R31" s="416">
        <v>34.0</v>
      </c>
      <c r="S31" s="417">
        <v>12.0</v>
      </c>
      <c r="T31" s="418">
        <v>23.0</v>
      </c>
      <c r="U31" s="416">
        <v>0.0</v>
      </c>
      <c r="V31" s="417">
        <v>0.0</v>
      </c>
      <c r="W31" s="418">
        <v>0.0</v>
      </c>
      <c r="X31" s="415">
        <v>40.0</v>
      </c>
      <c r="Y31" s="413">
        <v>15.0</v>
      </c>
      <c r="Z31" s="419">
        <v>31.0</v>
      </c>
      <c r="AA31" s="413">
        <v>45.0</v>
      </c>
      <c r="AB31" s="413">
        <v>17.0</v>
      </c>
      <c r="AC31" s="413">
        <v>34.0</v>
      </c>
      <c r="AD31" s="413">
        <v>0.0</v>
      </c>
      <c r="AE31" s="413">
        <v>0.0</v>
      </c>
      <c r="AF31" s="413">
        <v>0.0</v>
      </c>
      <c r="AG31" s="413"/>
      <c r="AH31" s="413"/>
      <c r="AI31" s="413"/>
      <c r="AJ31" s="413"/>
      <c r="AK31" s="413"/>
      <c r="AL31" s="413"/>
      <c r="AM31" s="413"/>
      <c r="AN31" s="413"/>
      <c r="AO31" s="413"/>
      <c r="AP31" s="413"/>
      <c r="AQ31" s="413"/>
      <c r="AR31" s="413"/>
      <c r="AS31" s="413"/>
      <c r="AT31" s="413"/>
      <c r="AU31" s="413"/>
      <c r="AV31" s="413"/>
      <c r="AW31" s="413"/>
      <c r="AX31" s="413"/>
      <c r="AY31" s="413"/>
      <c r="AZ31" s="413"/>
      <c r="BA31" s="420"/>
      <c r="BB31" s="415">
        <f t="shared" ref="BB31:BD31" si="29">X31+U31+R31+O31+L31+I31+F31+C31</f>
        <v>259</v>
      </c>
      <c r="BC31" s="413">
        <f t="shared" si="29"/>
        <v>94</v>
      </c>
      <c r="BD31" s="413">
        <f t="shared" si="29"/>
        <v>183</v>
      </c>
      <c r="BE31" s="421">
        <f t="shared" si="4"/>
        <v>76.85459941</v>
      </c>
      <c r="BF31" s="421">
        <f t="shared" si="5"/>
        <v>76.42276423</v>
      </c>
      <c r="BG31" s="422">
        <f t="shared" si="6"/>
        <v>75.93360996</v>
      </c>
    </row>
    <row r="32">
      <c r="A32" s="92">
        <v>26.0</v>
      </c>
      <c r="B32" s="93" t="s">
        <v>51</v>
      </c>
      <c r="C32" s="413">
        <v>8.0</v>
      </c>
      <c r="D32" s="413">
        <v>2.0</v>
      </c>
      <c r="E32" s="413">
        <v>5.0</v>
      </c>
      <c r="F32" s="413">
        <v>49.0</v>
      </c>
      <c r="G32" s="413">
        <v>19.0</v>
      </c>
      <c r="H32" s="413">
        <v>27.0</v>
      </c>
      <c r="I32" s="413">
        <v>36.0</v>
      </c>
      <c r="J32" s="413">
        <v>17.0</v>
      </c>
      <c r="K32" s="413">
        <v>28.0</v>
      </c>
      <c r="L32" s="414">
        <v>56.0</v>
      </c>
      <c r="M32" s="413">
        <v>19.0</v>
      </c>
      <c r="N32" s="413">
        <v>40.0</v>
      </c>
      <c r="O32" s="415">
        <v>42.0</v>
      </c>
      <c r="P32" s="413">
        <v>13.0</v>
      </c>
      <c r="Q32" s="413">
        <v>28.0</v>
      </c>
      <c r="R32" s="416">
        <v>20.0</v>
      </c>
      <c r="S32" s="417">
        <v>7.0</v>
      </c>
      <c r="T32" s="418">
        <v>16.0</v>
      </c>
      <c r="U32" s="416">
        <v>0.0</v>
      </c>
      <c r="V32" s="417">
        <v>0.0</v>
      </c>
      <c r="W32" s="418">
        <v>0.0</v>
      </c>
      <c r="X32" s="415">
        <v>56.0</v>
      </c>
      <c r="Y32" s="413">
        <v>18.0</v>
      </c>
      <c r="Z32" s="419">
        <v>43.0</v>
      </c>
      <c r="AA32" s="413">
        <v>48.0</v>
      </c>
      <c r="AB32" s="413">
        <v>18.0</v>
      </c>
      <c r="AC32" s="413">
        <v>36.0</v>
      </c>
      <c r="AD32" s="413">
        <v>0.0</v>
      </c>
      <c r="AE32" s="413">
        <v>0.0</v>
      </c>
      <c r="AF32" s="413">
        <v>0.0</v>
      </c>
      <c r="AG32" s="413"/>
      <c r="AH32" s="413"/>
      <c r="AI32" s="413"/>
      <c r="AJ32" s="413"/>
      <c r="AK32" s="413"/>
      <c r="AL32" s="413"/>
      <c r="AM32" s="413"/>
      <c r="AN32" s="413"/>
      <c r="AO32" s="413"/>
      <c r="AP32" s="413"/>
      <c r="AQ32" s="413"/>
      <c r="AR32" s="413"/>
      <c r="AS32" s="413"/>
      <c r="AT32" s="413"/>
      <c r="AU32" s="413"/>
      <c r="AV32" s="413"/>
      <c r="AW32" s="413"/>
      <c r="AX32" s="413"/>
      <c r="AY32" s="413"/>
      <c r="AZ32" s="413"/>
      <c r="BA32" s="420"/>
      <c r="BB32" s="415">
        <f t="shared" ref="BB32:BD32" si="30">X32+U32+R32+O32+L32+I32+F32+C32</f>
        <v>267</v>
      </c>
      <c r="BC32" s="413">
        <f t="shared" si="30"/>
        <v>95</v>
      </c>
      <c r="BD32" s="413">
        <f t="shared" si="30"/>
        <v>187</v>
      </c>
      <c r="BE32" s="421">
        <f t="shared" si="4"/>
        <v>79.22848665</v>
      </c>
      <c r="BF32" s="421">
        <f t="shared" si="5"/>
        <v>77.23577236</v>
      </c>
      <c r="BG32" s="422">
        <f t="shared" si="6"/>
        <v>77.593361</v>
      </c>
    </row>
    <row r="33">
      <c r="A33" s="92">
        <v>27.0</v>
      </c>
      <c r="B33" s="93" t="s">
        <v>52</v>
      </c>
      <c r="C33" s="413">
        <v>8.0</v>
      </c>
      <c r="D33" s="413">
        <v>2.0</v>
      </c>
      <c r="E33" s="413">
        <v>5.0</v>
      </c>
      <c r="F33" s="413">
        <v>49.0</v>
      </c>
      <c r="G33" s="413">
        <v>18.0</v>
      </c>
      <c r="H33" s="413">
        <v>28.0</v>
      </c>
      <c r="I33" s="413">
        <v>39.0</v>
      </c>
      <c r="J33" s="413">
        <v>16.0</v>
      </c>
      <c r="K33" s="413">
        <v>32.0</v>
      </c>
      <c r="L33" s="414">
        <v>44.0</v>
      </c>
      <c r="M33" s="413">
        <v>16.0</v>
      </c>
      <c r="N33" s="413">
        <v>34.0</v>
      </c>
      <c r="O33" s="415">
        <v>36.0</v>
      </c>
      <c r="P33" s="413">
        <v>11.0</v>
      </c>
      <c r="Q33" s="413">
        <v>27.0</v>
      </c>
      <c r="R33" s="416">
        <v>27.0</v>
      </c>
      <c r="S33" s="417">
        <v>10.0</v>
      </c>
      <c r="T33" s="418">
        <v>22.0</v>
      </c>
      <c r="U33" s="416">
        <v>0.0</v>
      </c>
      <c r="V33" s="417">
        <v>0.0</v>
      </c>
      <c r="W33" s="418">
        <v>0.0</v>
      </c>
      <c r="X33" s="415">
        <v>39.0</v>
      </c>
      <c r="Y33" s="413">
        <v>17.0</v>
      </c>
      <c r="Z33" s="419">
        <v>34.0</v>
      </c>
      <c r="AA33" s="413">
        <v>48.0</v>
      </c>
      <c r="AB33" s="413">
        <v>18.0</v>
      </c>
      <c r="AC33" s="413">
        <v>34.0</v>
      </c>
      <c r="AD33" s="413">
        <v>0.0</v>
      </c>
      <c r="AE33" s="413">
        <v>0.0</v>
      </c>
      <c r="AF33" s="413">
        <v>0.0</v>
      </c>
      <c r="AG33" s="413"/>
      <c r="AH33" s="413"/>
      <c r="AI33" s="413"/>
      <c r="AJ33" s="413"/>
      <c r="AK33" s="413"/>
      <c r="AL33" s="413"/>
      <c r="AM33" s="413"/>
      <c r="AN33" s="413"/>
      <c r="AO33" s="413"/>
      <c r="AP33" s="413"/>
      <c r="AQ33" s="413"/>
      <c r="AR33" s="413"/>
      <c r="AS33" s="413"/>
      <c r="AT33" s="413"/>
      <c r="AU33" s="413"/>
      <c r="AV33" s="413"/>
      <c r="AW33" s="413"/>
      <c r="AX33" s="413"/>
      <c r="AY33" s="413"/>
      <c r="AZ33" s="413"/>
      <c r="BA33" s="420"/>
      <c r="BB33" s="415">
        <f t="shared" ref="BB33:BD33" si="31">X33+U33+R33+O33+L33+I33+F33+C33</f>
        <v>242</v>
      </c>
      <c r="BC33" s="413">
        <f t="shared" si="31"/>
        <v>90</v>
      </c>
      <c r="BD33" s="413">
        <f t="shared" si="31"/>
        <v>182</v>
      </c>
      <c r="BE33" s="421">
        <f t="shared" si="4"/>
        <v>71.81008902</v>
      </c>
      <c r="BF33" s="421">
        <f t="shared" si="5"/>
        <v>73.17073171</v>
      </c>
      <c r="BG33" s="422">
        <f t="shared" si="6"/>
        <v>75.5186722</v>
      </c>
    </row>
    <row r="34">
      <c r="A34" s="92">
        <v>28.0</v>
      </c>
      <c r="B34" s="93" t="s">
        <v>53</v>
      </c>
      <c r="C34" s="413">
        <v>8.0</v>
      </c>
      <c r="D34" s="413">
        <v>2.0</v>
      </c>
      <c r="E34" s="413">
        <v>5.0</v>
      </c>
      <c r="F34" s="413">
        <v>55.0</v>
      </c>
      <c r="G34" s="413">
        <v>19.0</v>
      </c>
      <c r="H34" s="413">
        <v>30.0</v>
      </c>
      <c r="I34" s="413">
        <v>41.0</v>
      </c>
      <c r="J34" s="413">
        <v>17.0</v>
      </c>
      <c r="K34" s="413">
        <v>32.0</v>
      </c>
      <c r="L34" s="414">
        <v>56.0</v>
      </c>
      <c r="M34" s="413">
        <v>19.0</v>
      </c>
      <c r="N34" s="413">
        <v>40.0</v>
      </c>
      <c r="O34" s="415">
        <v>41.0</v>
      </c>
      <c r="P34" s="413">
        <v>13.0</v>
      </c>
      <c r="Q34" s="413">
        <v>25.0</v>
      </c>
      <c r="R34" s="416">
        <v>22.0</v>
      </c>
      <c r="S34" s="417">
        <v>8.0</v>
      </c>
      <c r="T34" s="418">
        <v>15.0</v>
      </c>
      <c r="U34" s="416">
        <v>0.0</v>
      </c>
      <c r="V34" s="417">
        <v>0.0</v>
      </c>
      <c r="W34" s="418">
        <v>0.0</v>
      </c>
      <c r="X34" s="415">
        <v>56.0</v>
      </c>
      <c r="Y34" s="413">
        <v>19.0</v>
      </c>
      <c r="Z34" s="419">
        <v>45.0</v>
      </c>
      <c r="AA34" s="413">
        <v>47.0</v>
      </c>
      <c r="AB34" s="413">
        <v>17.0</v>
      </c>
      <c r="AC34" s="413">
        <v>32.0</v>
      </c>
      <c r="AD34" s="413">
        <v>0.0</v>
      </c>
      <c r="AE34" s="413">
        <v>0.0</v>
      </c>
      <c r="AF34" s="413">
        <v>0.0</v>
      </c>
      <c r="AG34" s="413"/>
      <c r="AH34" s="413"/>
      <c r="AI34" s="413"/>
      <c r="AJ34" s="413"/>
      <c r="AK34" s="413"/>
      <c r="AL34" s="413"/>
      <c r="AM34" s="413"/>
      <c r="AN34" s="413"/>
      <c r="AO34" s="413"/>
      <c r="AP34" s="413"/>
      <c r="AQ34" s="413"/>
      <c r="AR34" s="413"/>
      <c r="AS34" s="413"/>
      <c r="AT34" s="413"/>
      <c r="AU34" s="413"/>
      <c r="AV34" s="413"/>
      <c r="AW34" s="413"/>
      <c r="AX34" s="413"/>
      <c r="AY34" s="413"/>
      <c r="AZ34" s="413"/>
      <c r="BA34" s="420"/>
      <c r="BB34" s="415">
        <f t="shared" ref="BB34:BD34" si="32">X34+U34+R34+O34+L34+I34+F34+C34</f>
        <v>279</v>
      </c>
      <c r="BC34" s="413">
        <f t="shared" si="32"/>
        <v>97</v>
      </c>
      <c r="BD34" s="413">
        <f t="shared" si="32"/>
        <v>192</v>
      </c>
      <c r="BE34" s="421">
        <f t="shared" si="4"/>
        <v>82.78931751</v>
      </c>
      <c r="BF34" s="421">
        <f t="shared" si="5"/>
        <v>78.86178862</v>
      </c>
      <c r="BG34" s="422">
        <f t="shared" si="6"/>
        <v>79.66804979</v>
      </c>
    </row>
    <row r="35">
      <c r="A35" s="92">
        <v>29.0</v>
      </c>
      <c r="B35" s="93" t="s">
        <v>54</v>
      </c>
      <c r="C35" s="413">
        <v>8.0</v>
      </c>
      <c r="D35" s="413">
        <v>2.0</v>
      </c>
      <c r="E35" s="413">
        <v>5.0</v>
      </c>
      <c r="F35" s="413">
        <v>54.0</v>
      </c>
      <c r="G35" s="413">
        <v>19.0</v>
      </c>
      <c r="H35" s="413">
        <v>30.0</v>
      </c>
      <c r="I35" s="413">
        <v>39.0</v>
      </c>
      <c r="J35" s="413">
        <v>18.0</v>
      </c>
      <c r="K35" s="413">
        <v>31.0</v>
      </c>
      <c r="L35" s="414">
        <v>52.0</v>
      </c>
      <c r="M35" s="413">
        <v>19.0</v>
      </c>
      <c r="N35" s="413">
        <v>38.0</v>
      </c>
      <c r="O35" s="415">
        <v>47.0</v>
      </c>
      <c r="P35" s="413">
        <v>15.0</v>
      </c>
      <c r="Q35" s="413">
        <v>35.0</v>
      </c>
      <c r="R35" s="416">
        <v>34.0</v>
      </c>
      <c r="S35" s="417">
        <v>11.0</v>
      </c>
      <c r="T35" s="418">
        <v>19.0</v>
      </c>
      <c r="U35" s="416">
        <v>0.0</v>
      </c>
      <c r="V35" s="417">
        <v>0.0</v>
      </c>
      <c r="W35" s="418">
        <v>0.0</v>
      </c>
      <c r="X35" s="415">
        <v>50.0</v>
      </c>
      <c r="Y35" s="413">
        <v>19.0</v>
      </c>
      <c r="Z35" s="419">
        <v>41.0</v>
      </c>
      <c r="AA35" s="413">
        <v>46.0</v>
      </c>
      <c r="AB35" s="413">
        <v>17.0</v>
      </c>
      <c r="AC35" s="413">
        <v>32.0</v>
      </c>
      <c r="AD35" s="413">
        <v>0.0</v>
      </c>
      <c r="AE35" s="413">
        <v>0.0</v>
      </c>
      <c r="AF35" s="413">
        <v>0.0</v>
      </c>
      <c r="AG35" s="413"/>
      <c r="AH35" s="413"/>
      <c r="AI35" s="413"/>
      <c r="AJ35" s="413"/>
      <c r="AK35" s="413"/>
      <c r="AL35" s="413"/>
      <c r="AM35" s="413"/>
      <c r="AN35" s="413"/>
      <c r="AO35" s="413"/>
      <c r="AP35" s="413"/>
      <c r="AQ35" s="413"/>
      <c r="AR35" s="413"/>
      <c r="AS35" s="413"/>
      <c r="AT35" s="413"/>
      <c r="AU35" s="413"/>
      <c r="AV35" s="413"/>
      <c r="AW35" s="413"/>
      <c r="AX35" s="413"/>
      <c r="AY35" s="413"/>
      <c r="AZ35" s="413"/>
      <c r="BA35" s="420"/>
      <c r="BB35" s="415">
        <f t="shared" ref="BB35:BD35" si="33">X35+U35+R35+O35+L35+I35+F35+C35</f>
        <v>284</v>
      </c>
      <c r="BC35" s="413">
        <f t="shared" si="33"/>
        <v>103</v>
      </c>
      <c r="BD35" s="413">
        <f t="shared" si="33"/>
        <v>199</v>
      </c>
      <c r="BE35" s="421">
        <f t="shared" si="4"/>
        <v>84.27299703</v>
      </c>
      <c r="BF35" s="421">
        <f t="shared" si="5"/>
        <v>83.7398374</v>
      </c>
      <c r="BG35" s="422">
        <f t="shared" si="6"/>
        <v>82.57261411</v>
      </c>
    </row>
    <row r="36">
      <c r="A36" s="92">
        <v>30.0</v>
      </c>
      <c r="B36" s="93" t="s">
        <v>55</v>
      </c>
      <c r="C36" s="413">
        <v>8.0</v>
      </c>
      <c r="D36" s="413">
        <v>2.0</v>
      </c>
      <c r="E36" s="413">
        <v>5.0</v>
      </c>
      <c r="F36" s="413">
        <v>55.0</v>
      </c>
      <c r="G36" s="413">
        <v>19.0</v>
      </c>
      <c r="H36" s="413">
        <v>30.0</v>
      </c>
      <c r="I36" s="413">
        <v>37.0</v>
      </c>
      <c r="J36" s="413">
        <v>18.0</v>
      </c>
      <c r="K36" s="413">
        <v>27.0</v>
      </c>
      <c r="L36" s="414">
        <v>48.0</v>
      </c>
      <c r="M36" s="413">
        <v>18.0</v>
      </c>
      <c r="N36" s="413">
        <v>31.0</v>
      </c>
      <c r="O36" s="415">
        <v>22.0</v>
      </c>
      <c r="P36" s="413">
        <v>8.0</v>
      </c>
      <c r="Q36" s="413">
        <v>13.0</v>
      </c>
      <c r="R36" s="416">
        <v>20.0</v>
      </c>
      <c r="S36" s="417">
        <v>9.0</v>
      </c>
      <c r="T36" s="418">
        <v>14.0</v>
      </c>
      <c r="U36" s="416">
        <v>0.0</v>
      </c>
      <c r="V36" s="417">
        <v>0.0</v>
      </c>
      <c r="W36" s="418">
        <v>0.0</v>
      </c>
      <c r="X36" s="415">
        <v>40.0</v>
      </c>
      <c r="Y36" s="413">
        <v>12.0</v>
      </c>
      <c r="Z36" s="419">
        <v>29.0</v>
      </c>
      <c r="AA36" s="413">
        <v>29.0</v>
      </c>
      <c r="AB36" s="413">
        <v>12.0</v>
      </c>
      <c r="AC36" s="413">
        <v>22.0</v>
      </c>
      <c r="AD36" s="413">
        <v>0.0</v>
      </c>
      <c r="AE36" s="413">
        <v>0.0</v>
      </c>
      <c r="AF36" s="413">
        <v>0.0</v>
      </c>
      <c r="AG36" s="413"/>
      <c r="AH36" s="413"/>
      <c r="AI36" s="413"/>
      <c r="AJ36" s="413"/>
      <c r="AK36" s="413"/>
      <c r="AL36" s="413"/>
      <c r="AM36" s="413"/>
      <c r="AN36" s="413"/>
      <c r="AO36" s="413"/>
      <c r="AP36" s="413"/>
      <c r="AQ36" s="413"/>
      <c r="AR36" s="413"/>
      <c r="AS36" s="413"/>
      <c r="AT36" s="413"/>
      <c r="AU36" s="413"/>
      <c r="AV36" s="413"/>
      <c r="AW36" s="413"/>
      <c r="AX36" s="413"/>
      <c r="AY36" s="413"/>
      <c r="AZ36" s="413"/>
      <c r="BA36" s="420"/>
      <c r="BB36" s="415">
        <f t="shared" ref="BB36:BD36" si="34">X36+U36+R36+O36+L36+I36+F36+C36</f>
        <v>230</v>
      </c>
      <c r="BC36" s="413">
        <f t="shared" si="34"/>
        <v>86</v>
      </c>
      <c r="BD36" s="413">
        <f t="shared" si="34"/>
        <v>149</v>
      </c>
      <c r="BE36" s="421">
        <f t="shared" si="4"/>
        <v>68.24925816</v>
      </c>
      <c r="BF36" s="421">
        <f t="shared" si="5"/>
        <v>69.91869919</v>
      </c>
      <c r="BG36" s="422">
        <f t="shared" si="6"/>
        <v>61.82572614</v>
      </c>
    </row>
    <row r="37">
      <c r="A37" s="92">
        <v>31.0</v>
      </c>
      <c r="B37" s="93" t="s">
        <v>56</v>
      </c>
      <c r="C37" s="413">
        <v>8.0</v>
      </c>
      <c r="D37" s="413">
        <v>2.0</v>
      </c>
      <c r="E37" s="413">
        <v>5.0</v>
      </c>
      <c r="F37" s="413">
        <v>46.0</v>
      </c>
      <c r="G37" s="413">
        <v>16.0</v>
      </c>
      <c r="H37" s="413">
        <v>25.0</v>
      </c>
      <c r="I37" s="413">
        <v>33.0</v>
      </c>
      <c r="J37" s="413">
        <v>13.0</v>
      </c>
      <c r="K37" s="413">
        <v>28.0</v>
      </c>
      <c r="L37" s="414">
        <v>47.0</v>
      </c>
      <c r="M37" s="413">
        <v>15.0</v>
      </c>
      <c r="N37" s="413">
        <v>34.0</v>
      </c>
      <c r="O37" s="415">
        <v>22.0</v>
      </c>
      <c r="P37" s="413">
        <v>8.0</v>
      </c>
      <c r="Q37" s="413">
        <v>9.0</v>
      </c>
      <c r="R37" s="416">
        <v>7.0</v>
      </c>
      <c r="S37" s="417">
        <v>6.0</v>
      </c>
      <c r="T37" s="418">
        <v>6.0</v>
      </c>
      <c r="U37" s="416">
        <v>0.0</v>
      </c>
      <c r="V37" s="417">
        <v>0.0</v>
      </c>
      <c r="W37" s="418">
        <v>0.0</v>
      </c>
      <c r="X37" s="415">
        <v>19.0</v>
      </c>
      <c r="Y37" s="413">
        <v>7.0</v>
      </c>
      <c r="Z37" s="419">
        <v>12.0</v>
      </c>
      <c r="AA37" s="413">
        <v>11.0</v>
      </c>
      <c r="AB37" s="413">
        <v>2.0</v>
      </c>
      <c r="AC37" s="413">
        <v>4.0</v>
      </c>
      <c r="AD37" s="413">
        <v>0.0</v>
      </c>
      <c r="AE37" s="413">
        <v>0.0</v>
      </c>
      <c r="AF37" s="413">
        <v>0.0</v>
      </c>
      <c r="AG37" s="413"/>
      <c r="AH37" s="413"/>
      <c r="AI37" s="413"/>
      <c r="AJ37" s="413"/>
      <c r="AK37" s="413"/>
      <c r="AL37" s="413"/>
      <c r="AM37" s="413"/>
      <c r="AN37" s="413"/>
      <c r="AO37" s="413"/>
      <c r="AP37" s="413"/>
      <c r="AQ37" s="413"/>
      <c r="AR37" s="413"/>
      <c r="AS37" s="413"/>
      <c r="AT37" s="413"/>
      <c r="AU37" s="413"/>
      <c r="AV37" s="413"/>
      <c r="AW37" s="413"/>
      <c r="AX37" s="413"/>
      <c r="AY37" s="413"/>
      <c r="AZ37" s="413"/>
      <c r="BA37" s="420"/>
      <c r="BB37" s="415">
        <f t="shared" ref="BB37:BD37" si="35">X37+U37+R37+O37+L37+I37+F37+C37</f>
        <v>182</v>
      </c>
      <c r="BC37" s="413">
        <f t="shared" si="35"/>
        <v>67</v>
      </c>
      <c r="BD37" s="413">
        <f t="shared" si="35"/>
        <v>119</v>
      </c>
      <c r="BE37" s="421">
        <f t="shared" si="4"/>
        <v>54.00593472</v>
      </c>
      <c r="BF37" s="421">
        <f t="shared" si="5"/>
        <v>54.47154472</v>
      </c>
      <c r="BG37" s="422">
        <f t="shared" si="6"/>
        <v>49.37759336</v>
      </c>
    </row>
    <row r="38">
      <c r="A38" s="92">
        <v>32.0</v>
      </c>
      <c r="B38" s="93" t="s">
        <v>57</v>
      </c>
      <c r="C38" s="413">
        <v>8.0</v>
      </c>
      <c r="D38" s="413">
        <v>2.0</v>
      </c>
      <c r="E38" s="413">
        <v>5.0</v>
      </c>
      <c r="F38" s="413">
        <v>52.0</v>
      </c>
      <c r="G38" s="413">
        <v>18.0</v>
      </c>
      <c r="H38" s="413">
        <v>29.0</v>
      </c>
      <c r="I38" s="413">
        <v>36.0</v>
      </c>
      <c r="J38" s="413">
        <v>17.0</v>
      </c>
      <c r="K38" s="413">
        <v>32.0</v>
      </c>
      <c r="L38" s="414">
        <v>54.0</v>
      </c>
      <c r="M38" s="413">
        <v>17.0</v>
      </c>
      <c r="N38" s="413">
        <v>39.0</v>
      </c>
      <c r="O38" s="415">
        <v>44.0</v>
      </c>
      <c r="P38" s="413">
        <v>15.0</v>
      </c>
      <c r="Q38" s="413">
        <v>33.0</v>
      </c>
      <c r="R38" s="416">
        <v>33.0</v>
      </c>
      <c r="S38" s="417">
        <v>11.0</v>
      </c>
      <c r="T38" s="418">
        <v>23.0</v>
      </c>
      <c r="U38" s="416">
        <v>0.0</v>
      </c>
      <c r="V38" s="417">
        <v>0.0</v>
      </c>
      <c r="W38" s="418">
        <v>0.0</v>
      </c>
      <c r="X38" s="415">
        <v>55.0</v>
      </c>
      <c r="Y38" s="413">
        <v>19.0</v>
      </c>
      <c r="Z38" s="419">
        <v>43.0</v>
      </c>
      <c r="AA38" s="413">
        <v>50.0</v>
      </c>
      <c r="AB38" s="413">
        <v>19.0</v>
      </c>
      <c r="AC38" s="413">
        <v>37.0</v>
      </c>
      <c r="AD38" s="413">
        <v>0.0</v>
      </c>
      <c r="AE38" s="413">
        <v>0.0</v>
      </c>
      <c r="AF38" s="413">
        <v>0.0</v>
      </c>
      <c r="AG38" s="413"/>
      <c r="AH38" s="413"/>
      <c r="AI38" s="413"/>
      <c r="AJ38" s="413"/>
      <c r="AK38" s="413"/>
      <c r="AL38" s="413"/>
      <c r="AM38" s="413"/>
      <c r="AN38" s="413"/>
      <c r="AO38" s="413"/>
      <c r="AP38" s="413"/>
      <c r="AQ38" s="413"/>
      <c r="AR38" s="413"/>
      <c r="AS38" s="413"/>
      <c r="AT38" s="413"/>
      <c r="AU38" s="413"/>
      <c r="AV38" s="413"/>
      <c r="AW38" s="413"/>
      <c r="AX38" s="413"/>
      <c r="AY38" s="413"/>
      <c r="AZ38" s="413"/>
      <c r="BA38" s="420"/>
      <c r="BB38" s="415">
        <f t="shared" ref="BB38:BD38" si="36">X38+U38+R38+O38+L38+I38+F38+C38</f>
        <v>282</v>
      </c>
      <c r="BC38" s="413">
        <f t="shared" si="36"/>
        <v>99</v>
      </c>
      <c r="BD38" s="413">
        <f t="shared" si="36"/>
        <v>204</v>
      </c>
      <c r="BE38" s="421">
        <f t="shared" si="4"/>
        <v>83.67952522</v>
      </c>
      <c r="BF38" s="421">
        <f t="shared" si="5"/>
        <v>80.48780488</v>
      </c>
      <c r="BG38" s="422">
        <f t="shared" si="6"/>
        <v>84.6473029</v>
      </c>
    </row>
    <row r="39">
      <c r="A39" s="92">
        <v>33.0</v>
      </c>
      <c r="B39" s="426" t="s">
        <v>58</v>
      </c>
      <c r="C39" s="413">
        <v>8.0</v>
      </c>
      <c r="D39" s="413">
        <v>2.0</v>
      </c>
      <c r="E39" s="413">
        <v>5.0</v>
      </c>
      <c r="F39" s="413">
        <v>54.0</v>
      </c>
      <c r="G39" s="413">
        <v>18.0</v>
      </c>
      <c r="H39" s="413">
        <v>30.0</v>
      </c>
      <c r="I39" s="413">
        <v>37.0</v>
      </c>
      <c r="J39" s="413">
        <v>16.0</v>
      </c>
      <c r="K39" s="413">
        <v>31.0</v>
      </c>
      <c r="L39" s="414">
        <v>54.0</v>
      </c>
      <c r="M39" s="413">
        <v>18.0</v>
      </c>
      <c r="N39" s="413">
        <v>39.0</v>
      </c>
      <c r="O39" s="415">
        <v>39.0</v>
      </c>
      <c r="P39" s="413">
        <v>14.0</v>
      </c>
      <c r="Q39" s="413">
        <v>29.0</v>
      </c>
      <c r="R39" s="416">
        <v>32.0</v>
      </c>
      <c r="S39" s="417">
        <v>12.0</v>
      </c>
      <c r="T39" s="418">
        <v>18.0</v>
      </c>
      <c r="U39" s="416">
        <v>0.0</v>
      </c>
      <c r="V39" s="417">
        <v>0.0</v>
      </c>
      <c r="W39" s="418">
        <v>0.0</v>
      </c>
      <c r="X39" s="415">
        <v>52.0</v>
      </c>
      <c r="Y39" s="413">
        <v>18.0</v>
      </c>
      <c r="Z39" s="419">
        <v>43.0</v>
      </c>
      <c r="AA39" s="413">
        <v>45.0</v>
      </c>
      <c r="AB39" s="413">
        <v>18.0</v>
      </c>
      <c r="AC39" s="413">
        <v>33.0</v>
      </c>
      <c r="AD39" s="413">
        <v>0.0</v>
      </c>
      <c r="AE39" s="413">
        <v>0.0</v>
      </c>
      <c r="AF39" s="413">
        <v>0.0</v>
      </c>
      <c r="AG39" s="413"/>
      <c r="AH39" s="413"/>
      <c r="AI39" s="413"/>
      <c r="AJ39" s="413"/>
      <c r="AK39" s="413"/>
      <c r="AL39" s="413"/>
      <c r="AM39" s="413"/>
      <c r="AN39" s="413"/>
      <c r="AO39" s="413"/>
      <c r="AP39" s="413"/>
      <c r="AQ39" s="413"/>
      <c r="AR39" s="413"/>
      <c r="AS39" s="413"/>
      <c r="AT39" s="413"/>
      <c r="AU39" s="413"/>
      <c r="AV39" s="413"/>
      <c r="AW39" s="413"/>
      <c r="AX39" s="413"/>
      <c r="AY39" s="413"/>
      <c r="AZ39" s="413"/>
      <c r="BA39" s="420"/>
      <c r="BB39" s="415">
        <f t="shared" ref="BB39:BD39" si="37">X39+U39+R39+O39+L39+I39+F39+C39</f>
        <v>276</v>
      </c>
      <c r="BC39" s="413">
        <f t="shared" si="37"/>
        <v>98</v>
      </c>
      <c r="BD39" s="413">
        <f t="shared" si="37"/>
        <v>195</v>
      </c>
      <c r="BE39" s="421">
        <f t="shared" si="4"/>
        <v>81.89910979</v>
      </c>
      <c r="BF39" s="421">
        <f t="shared" si="5"/>
        <v>79.67479675</v>
      </c>
      <c r="BG39" s="422">
        <f t="shared" si="6"/>
        <v>80.91286307</v>
      </c>
    </row>
    <row r="40">
      <c r="A40" s="92">
        <v>34.0</v>
      </c>
      <c r="B40" s="93" t="s">
        <v>59</v>
      </c>
      <c r="C40" s="413">
        <v>8.0</v>
      </c>
      <c r="D40" s="413">
        <v>2.0</v>
      </c>
      <c r="E40" s="413">
        <v>5.0</v>
      </c>
      <c r="F40" s="413">
        <v>53.0</v>
      </c>
      <c r="G40" s="413">
        <v>19.0</v>
      </c>
      <c r="H40" s="413">
        <v>29.0</v>
      </c>
      <c r="I40" s="413">
        <v>42.0</v>
      </c>
      <c r="J40" s="413">
        <v>19.0</v>
      </c>
      <c r="K40" s="413">
        <v>35.0</v>
      </c>
      <c r="L40" s="414">
        <v>54.0</v>
      </c>
      <c r="M40" s="413">
        <v>18.0</v>
      </c>
      <c r="N40" s="413">
        <v>38.0</v>
      </c>
      <c r="O40" s="415">
        <v>46.0</v>
      </c>
      <c r="P40" s="413">
        <v>15.0</v>
      </c>
      <c r="Q40" s="413">
        <v>34.0</v>
      </c>
      <c r="R40" s="416">
        <v>37.0</v>
      </c>
      <c r="S40" s="417">
        <v>10.0</v>
      </c>
      <c r="T40" s="418">
        <v>26.0</v>
      </c>
      <c r="U40" s="416">
        <v>0.0</v>
      </c>
      <c r="V40" s="417">
        <v>0.0</v>
      </c>
      <c r="W40" s="418">
        <v>0.0</v>
      </c>
      <c r="X40" s="415">
        <v>56.0</v>
      </c>
      <c r="Y40" s="413">
        <v>19.0</v>
      </c>
      <c r="Z40" s="419">
        <v>41.0</v>
      </c>
      <c r="AA40" s="413">
        <v>41.0</v>
      </c>
      <c r="AB40" s="413">
        <v>17.0</v>
      </c>
      <c r="AC40" s="413">
        <v>32.0</v>
      </c>
      <c r="AD40" s="413">
        <v>0.0</v>
      </c>
      <c r="AE40" s="413">
        <v>0.0</v>
      </c>
      <c r="AF40" s="413">
        <v>0.0</v>
      </c>
      <c r="AG40" s="413"/>
      <c r="AH40" s="413"/>
      <c r="AI40" s="413"/>
      <c r="AJ40" s="413"/>
      <c r="AK40" s="413"/>
      <c r="AL40" s="413"/>
      <c r="AM40" s="413"/>
      <c r="AN40" s="413"/>
      <c r="AO40" s="413"/>
      <c r="AP40" s="413"/>
      <c r="AQ40" s="413"/>
      <c r="AR40" s="413"/>
      <c r="AS40" s="413"/>
      <c r="AT40" s="413"/>
      <c r="AU40" s="413"/>
      <c r="AV40" s="413"/>
      <c r="AW40" s="413"/>
      <c r="AX40" s="413"/>
      <c r="AY40" s="413"/>
      <c r="AZ40" s="413"/>
      <c r="BA40" s="420"/>
      <c r="BB40" s="415">
        <f t="shared" ref="BB40:BD40" si="38">X40+U40+R40+O40+L40+I40+F40+C40</f>
        <v>296</v>
      </c>
      <c r="BC40" s="413">
        <f t="shared" si="38"/>
        <v>102</v>
      </c>
      <c r="BD40" s="413">
        <f t="shared" si="38"/>
        <v>208</v>
      </c>
      <c r="BE40" s="421">
        <f t="shared" si="4"/>
        <v>87.83382789</v>
      </c>
      <c r="BF40" s="421">
        <f t="shared" si="5"/>
        <v>82.92682927</v>
      </c>
      <c r="BG40" s="422">
        <f t="shared" si="6"/>
        <v>86.30705394</v>
      </c>
    </row>
    <row r="41">
      <c r="A41" s="92">
        <v>35.0</v>
      </c>
      <c r="B41" s="93" t="s">
        <v>60</v>
      </c>
      <c r="C41" s="413">
        <v>8.0</v>
      </c>
      <c r="D41" s="413">
        <v>2.0</v>
      </c>
      <c r="E41" s="413">
        <v>5.0</v>
      </c>
      <c r="F41" s="413">
        <v>55.0</v>
      </c>
      <c r="G41" s="413">
        <v>19.0</v>
      </c>
      <c r="H41" s="413">
        <v>30.0</v>
      </c>
      <c r="I41" s="413">
        <v>41.0</v>
      </c>
      <c r="J41" s="413">
        <v>18.0</v>
      </c>
      <c r="K41" s="413">
        <v>34.0</v>
      </c>
      <c r="L41" s="414">
        <v>53.0</v>
      </c>
      <c r="M41" s="413">
        <v>17.0</v>
      </c>
      <c r="N41" s="413">
        <v>38.0</v>
      </c>
      <c r="O41" s="415">
        <v>45.0</v>
      </c>
      <c r="P41" s="413">
        <v>12.0</v>
      </c>
      <c r="Q41" s="413">
        <v>32.0</v>
      </c>
      <c r="R41" s="416">
        <v>30.0</v>
      </c>
      <c r="S41" s="417">
        <v>10.0</v>
      </c>
      <c r="T41" s="418">
        <v>14.0</v>
      </c>
      <c r="U41" s="416">
        <v>0.0</v>
      </c>
      <c r="V41" s="417">
        <v>0.0</v>
      </c>
      <c r="W41" s="418">
        <v>0.0</v>
      </c>
      <c r="X41" s="415">
        <v>49.0</v>
      </c>
      <c r="Y41" s="413">
        <v>17.0</v>
      </c>
      <c r="Z41" s="419">
        <v>37.0</v>
      </c>
      <c r="AA41" s="413">
        <v>42.0</v>
      </c>
      <c r="AB41" s="413">
        <v>16.0</v>
      </c>
      <c r="AC41" s="413">
        <v>29.0</v>
      </c>
      <c r="AD41" s="413">
        <v>0.0</v>
      </c>
      <c r="AE41" s="413">
        <v>0.0</v>
      </c>
      <c r="AF41" s="413">
        <v>0.0</v>
      </c>
      <c r="AG41" s="413"/>
      <c r="AH41" s="413"/>
      <c r="AI41" s="413"/>
      <c r="AJ41" s="413"/>
      <c r="AK41" s="413"/>
      <c r="AL41" s="413"/>
      <c r="AM41" s="413"/>
      <c r="AN41" s="413"/>
      <c r="AO41" s="413"/>
      <c r="AP41" s="413"/>
      <c r="AQ41" s="413"/>
      <c r="AR41" s="413"/>
      <c r="AS41" s="413"/>
      <c r="AT41" s="413"/>
      <c r="AU41" s="413"/>
      <c r="AV41" s="413"/>
      <c r="AW41" s="413"/>
      <c r="AX41" s="413"/>
      <c r="AY41" s="413"/>
      <c r="AZ41" s="413"/>
      <c r="BA41" s="420"/>
      <c r="BB41" s="415">
        <f t="shared" ref="BB41:BD41" si="39">X41+U41+R41+O41+L41+I41+F41+C41</f>
        <v>281</v>
      </c>
      <c r="BC41" s="413">
        <f t="shared" si="39"/>
        <v>95</v>
      </c>
      <c r="BD41" s="413">
        <f t="shared" si="39"/>
        <v>190</v>
      </c>
      <c r="BE41" s="421">
        <f t="shared" si="4"/>
        <v>83.38278932</v>
      </c>
      <c r="BF41" s="421">
        <f t="shared" si="5"/>
        <v>77.23577236</v>
      </c>
      <c r="BG41" s="422">
        <f t="shared" si="6"/>
        <v>78.83817427</v>
      </c>
    </row>
    <row r="42">
      <c r="A42" s="92">
        <v>36.0</v>
      </c>
      <c r="B42" s="93" t="s">
        <v>61</v>
      </c>
      <c r="C42" s="413">
        <v>8.0</v>
      </c>
      <c r="D42" s="413">
        <v>2.0</v>
      </c>
      <c r="E42" s="413">
        <v>5.0</v>
      </c>
      <c r="F42" s="413">
        <v>49.0</v>
      </c>
      <c r="G42" s="413">
        <v>19.0</v>
      </c>
      <c r="H42" s="413">
        <v>29.0</v>
      </c>
      <c r="I42" s="413">
        <v>41.0</v>
      </c>
      <c r="J42" s="413">
        <v>17.0</v>
      </c>
      <c r="K42" s="413">
        <v>34.0</v>
      </c>
      <c r="L42" s="414">
        <v>42.0</v>
      </c>
      <c r="M42" s="413">
        <v>13.0</v>
      </c>
      <c r="N42" s="413">
        <v>29.0</v>
      </c>
      <c r="O42" s="415">
        <v>31.0</v>
      </c>
      <c r="P42" s="413">
        <v>9.0</v>
      </c>
      <c r="Q42" s="413">
        <v>23.0</v>
      </c>
      <c r="R42" s="416">
        <v>34.0</v>
      </c>
      <c r="S42" s="417">
        <v>11.0</v>
      </c>
      <c r="T42" s="418">
        <v>20.0</v>
      </c>
      <c r="U42" s="416">
        <v>0.0</v>
      </c>
      <c r="V42" s="417">
        <v>0.0</v>
      </c>
      <c r="W42" s="418">
        <v>0.0</v>
      </c>
      <c r="X42" s="415">
        <v>41.0</v>
      </c>
      <c r="Y42" s="413">
        <v>16.0</v>
      </c>
      <c r="Z42" s="419">
        <v>33.0</v>
      </c>
      <c r="AA42" s="413">
        <v>43.0</v>
      </c>
      <c r="AB42" s="413">
        <v>17.0</v>
      </c>
      <c r="AC42" s="413">
        <v>31.0</v>
      </c>
      <c r="AD42" s="413">
        <v>0.0</v>
      </c>
      <c r="AE42" s="413">
        <v>0.0</v>
      </c>
      <c r="AF42" s="413">
        <v>0.0</v>
      </c>
      <c r="AG42" s="413"/>
      <c r="AH42" s="413"/>
      <c r="AI42" s="413"/>
      <c r="AJ42" s="413"/>
      <c r="AK42" s="413"/>
      <c r="AL42" s="413"/>
      <c r="AM42" s="413"/>
      <c r="AN42" s="413"/>
      <c r="AO42" s="413"/>
      <c r="AP42" s="413"/>
      <c r="AQ42" s="413"/>
      <c r="AR42" s="413"/>
      <c r="AS42" s="413"/>
      <c r="AT42" s="413"/>
      <c r="AU42" s="413"/>
      <c r="AV42" s="413"/>
      <c r="AW42" s="413"/>
      <c r="AX42" s="413"/>
      <c r="AY42" s="413"/>
      <c r="AZ42" s="413"/>
      <c r="BA42" s="420"/>
      <c r="BB42" s="415">
        <f t="shared" ref="BB42:BD42" si="40">X42+U42+R42+O42+L42+I42+F42+C42</f>
        <v>246</v>
      </c>
      <c r="BC42" s="413">
        <f t="shared" si="40"/>
        <v>87</v>
      </c>
      <c r="BD42" s="413">
        <f t="shared" si="40"/>
        <v>173</v>
      </c>
      <c r="BE42" s="421">
        <f t="shared" si="4"/>
        <v>72.99703264</v>
      </c>
      <c r="BF42" s="421">
        <f t="shared" si="5"/>
        <v>70.73170732</v>
      </c>
      <c r="BG42" s="422">
        <f t="shared" si="6"/>
        <v>71.78423237</v>
      </c>
    </row>
    <row r="43">
      <c r="A43" s="92">
        <v>37.0</v>
      </c>
      <c r="B43" s="93" t="s">
        <v>62</v>
      </c>
      <c r="C43" s="413">
        <v>8.0</v>
      </c>
      <c r="D43" s="413">
        <v>2.0</v>
      </c>
      <c r="E43" s="413">
        <v>5.0</v>
      </c>
      <c r="F43" s="413">
        <v>47.0</v>
      </c>
      <c r="G43" s="413">
        <v>19.0</v>
      </c>
      <c r="H43" s="413">
        <v>25.0</v>
      </c>
      <c r="I43" s="413">
        <v>45.0</v>
      </c>
      <c r="J43" s="413">
        <v>17.0</v>
      </c>
      <c r="K43" s="413">
        <v>34.0</v>
      </c>
      <c r="L43" s="414">
        <v>53.0</v>
      </c>
      <c r="M43" s="413">
        <v>19.0</v>
      </c>
      <c r="N43" s="413">
        <v>37.0</v>
      </c>
      <c r="O43" s="415">
        <v>44.0</v>
      </c>
      <c r="P43" s="413">
        <v>14.0</v>
      </c>
      <c r="Q43" s="413">
        <v>34.0</v>
      </c>
      <c r="R43" s="416">
        <v>36.0</v>
      </c>
      <c r="S43" s="417">
        <v>12.0</v>
      </c>
      <c r="T43" s="418">
        <v>25.0</v>
      </c>
      <c r="U43" s="416">
        <v>0.0</v>
      </c>
      <c r="V43" s="417">
        <v>0.0</v>
      </c>
      <c r="W43" s="418">
        <v>0.0</v>
      </c>
      <c r="X43" s="415">
        <v>48.0</v>
      </c>
      <c r="Y43" s="413">
        <v>18.0</v>
      </c>
      <c r="Z43" s="419">
        <v>38.0</v>
      </c>
      <c r="AA43" s="413">
        <v>42.0</v>
      </c>
      <c r="AB43" s="413">
        <v>19.0</v>
      </c>
      <c r="AC43" s="413">
        <v>36.0</v>
      </c>
      <c r="AD43" s="413">
        <v>0.0</v>
      </c>
      <c r="AE43" s="413">
        <v>0.0</v>
      </c>
      <c r="AF43" s="413">
        <v>0.0</v>
      </c>
      <c r="AG43" s="413"/>
      <c r="AH43" s="413"/>
      <c r="AI43" s="413"/>
      <c r="AJ43" s="413"/>
      <c r="AK43" s="413"/>
      <c r="AL43" s="413"/>
      <c r="AM43" s="413"/>
      <c r="AN43" s="413"/>
      <c r="AO43" s="413"/>
      <c r="AP43" s="413"/>
      <c r="AQ43" s="413"/>
      <c r="AR43" s="413"/>
      <c r="AS43" s="413"/>
      <c r="AT43" s="413"/>
      <c r="AU43" s="413"/>
      <c r="AV43" s="413"/>
      <c r="AW43" s="413"/>
      <c r="AX43" s="413"/>
      <c r="AY43" s="413"/>
      <c r="AZ43" s="413"/>
      <c r="BA43" s="420"/>
      <c r="BB43" s="415">
        <f t="shared" ref="BB43:BD43" si="41">X43+U43+R43+O43+L43+I43+F43+C43</f>
        <v>281</v>
      </c>
      <c r="BC43" s="413">
        <f t="shared" si="41"/>
        <v>101</v>
      </c>
      <c r="BD43" s="413">
        <f t="shared" si="41"/>
        <v>198</v>
      </c>
      <c r="BE43" s="421">
        <f t="shared" si="4"/>
        <v>83.38278932</v>
      </c>
      <c r="BF43" s="421">
        <f t="shared" si="5"/>
        <v>82.11382114</v>
      </c>
      <c r="BG43" s="422">
        <f t="shared" si="6"/>
        <v>82.15767635</v>
      </c>
    </row>
    <row r="44">
      <c r="A44" s="92">
        <v>38.0</v>
      </c>
      <c r="B44" s="93" t="s">
        <v>63</v>
      </c>
      <c r="C44" s="413">
        <v>8.0</v>
      </c>
      <c r="D44" s="413">
        <v>2.0</v>
      </c>
      <c r="E44" s="413">
        <v>5.0</v>
      </c>
      <c r="F44" s="413">
        <v>53.0</v>
      </c>
      <c r="G44" s="413">
        <v>19.0</v>
      </c>
      <c r="H44" s="413">
        <v>30.0</v>
      </c>
      <c r="I44" s="413">
        <v>42.0</v>
      </c>
      <c r="J44" s="413">
        <v>18.0</v>
      </c>
      <c r="K44" s="413">
        <v>35.0</v>
      </c>
      <c r="L44" s="414">
        <v>41.0</v>
      </c>
      <c r="M44" s="413">
        <v>13.0</v>
      </c>
      <c r="N44" s="413">
        <v>31.0</v>
      </c>
      <c r="O44" s="415">
        <v>43.0</v>
      </c>
      <c r="P44" s="413">
        <v>14.0</v>
      </c>
      <c r="Q44" s="413">
        <v>29.0</v>
      </c>
      <c r="R44" s="416">
        <v>34.0</v>
      </c>
      <c r="S44" s="417">
        <v>11.0</v>
      </c>
      <c r="T44" s="418">
        <v>26.0</v>
      </c>
      <c r="U44" s="416">
        <v>0.0</v>
      </c>
      <c r="V44" s="417">
        <v>0.0</v>
      </c>
      <c r="W44" s="418">
        <v>0.0</v>
      </c>
      <c r="X44" s="415">
        <v>55.0</v>
      </c>
      <c r="Y44" s="413">
        <v>18.0</v>
      </c>
      <c r="Z44" s="419">
        <v>43.0</v>
      </c>
      <c r="AA44" s="413">
        <v>49.0</v>
      </c>
      <c r="AB44" s="413">
        <v>18.0</v>
      </c>
      <c r="AC44" s="413">
        <v>35.0</v>
      </c>
      <c r="AD44" s="413">
        <v>0.0</v>
      </c>
      <c r="AE44" s="413">
        <v>0.0</v>
      </c>
      <c r="AF44" s="413">
        <v>0.0</v>
      </c>
      <c r="AG44" s="413"/>
      <c r="AH44" s="413"/>
      <c r="AI44" s="413"/>
      <c r="AJ44" s="413"/>
      <c r="AK44" s="413"/>
      <c r="AL44" s="413"/>
      <c r="AM44" s="413"/>
      <c r="AN44" s="413"/>
      <c r="AO44" s="413"/>
      <c r="AP44" s="413"/>
      <c r="AQ44" s="413"/>
      <c r="AR44" s="413"/>
      <c r="AS44" s="413"/>
      <c r="AT44" s="413"/>
      <c r="AU44" s="413"/>
      <c r="AV44" s="413"/>
      <c r="AW44" s="413"/>
      <c r="AX44" s="413"/>
      <c r="AY44" s="413"/>
      <c r="AZ44" s="413"/>
      <c r="BA44" s="420"/>
      <c r="BB44" s="415">
        <f t="shared" ref="BB44:BD44" si="42">X44+U44+R44+O44+L44+I44+F44+C44</f>
        <v>276</v>
      </c>
      <c r="BC44" s="413">
        <f t="shared" si="42"/>
        <v>95</v>
      </c>
      <c r="BD44" s="413">
        <f t="shared" si="42"/>
        <v>199</v>
      </c>
      <c r="BE44" s="421">
        <f t="shared" si="4"/>
        <v>81.89910979</v>
      </c>
      <c r="BF44" s="421">
        <f t="shared" si="5"/>
        <v>77.23577236</v>
      </c>
      <c r="BG44" s="422">
        <f t="shared" si="6"/>
        <v>82.57261411</v>
      </c>
    </row>
    <row r="45">
      <c r="A45" s="92">
        <v>39.0</v>
      </c>
      <c r="B45" s="93" t="s">
        <v>64</v>
      </c>
      <c r="C45" s="413">
        <v>8.0</v>
      </c>
      <c r="D45" s="413">
        <v>2.0</v>
      </c>
      <c r="E45" s="413">
        <v>5.0</v>
      </c>
      <c r="F45" s="413">
        <v>55.0</v>
      </c>
      <c r="G45" s="413">
        <v>18.0</v>
      </c>
      <c r="H45" s="413">
        <v>30.0</v>
      </c>
      <c r="I45" s="413">
        <v>41.0</v>
      </c>
      <c r="J45" s="413">
        <v>18.0</v>
      </c>
      <c r="K45" s="413">
        <v>34.0</v>
      </c>
      <c r="L45" s="414">
        <v>33.0</v>
      </c>
      <c r="M45" s="413">
        <v>13.0</v>
      </c>
      <c r="N45" s="413">
        <v>22.0</v>
      </c>
      <c r="O45" s="415">
        <v>47.0</v>
      </c>
      <c r="P45" s="413">
        <v>15.0</v>
      </c>
      <c r="Q45" s="413">
        <v>31.0</v>
      </c>
      <c r="R45" s="416">
        <v>29.0</v>
      </c>
      <c r="S45" s="417">
        <v>11.0</v>
      </c>
      <c r="T45" s="418">
        <v>17.0</v>
      </c>
      <c r="U45" s="416">
        <v>0.0</v>
      </c>
      <c r="V45" s="417">
        <v>0.0</v>
      </c>
      <c r="W45" s="418">
        <v>0.0</v>
      </c>
      <c r="X45" s="415">
        <v>53.0</v>
      </c>
      <c r="Y45" s="413">
        <v>19.0</v>
      </c>
      <c r="Z45" s="419">
        <v>36.0</v>
      </c>
      <c r="AA45" s="413">
        <v>46.0</v>
      </c>
      <c r="AB45" s="413">
        <v>18.0</v>
      </c>
      <c r="AC45" s="413">
        <v>32.0</v>
      </c>
      <c r="AD45" s="413">
        <v>0.0</v>
      </c>
      <c r="AE45" s="413">
        <v>0.0</v>
      </c>
      <c r="AF45" s="413">
        <v>0.0</v>
      </c>
      <c r="AG45" s="413"/>
      <c r="AH45" s="413"/>
      <c r="AI45" s="413"/>
      <c r="AJ45" s="413"/>
      <c r="AK45" s="413"/>
      <c r="AL45" s="413"/>
      <c r="AM45" s="413"/>
      <c r="AN45" s="413"/>
      <c r="AO45" s="413"/>
      <c r="AP45" s="413"/>
      <c r="AQ45" s="413"/>
      <c r="AR45" s="413"/>
      <c r="AS45" s="413"/>
      <c r="AT45" s="413"/>
      <c r="AU45" s="413"/>
      <c r="AV45" s="413"/>
      <c r="AW45" s="413"/>
      <c r="AX45" s="413"/>
      <c r="AY45" s="413"/>
      <c r="AZ45" s="413"/>
      <c r="BA45" s="420"/>
      <c r="BB45" s="415">
        <f t="shared" ref="BB45:BD45" si="43">X45+U45+R45+O45+L45+I45+F45+C45</f>
        <v>266</v>
      </c>
      <c r="BC45" s="413">
        <f t="shared" si="43"/>
        <v>96</v>
      </c>
      <c r="BD45" s="413">
        <f t="shared" si="43"/>
        <v>175</v>
      </c>
      <c r="BE45" s="421">
        <f t="shared" si="4"/>
        <v>78.93175074</v>
      </c>
      <c r="BF45" s="421">
        <f t="shared" si="5"/>
        <v>78.04878049</v>
      </c>
      <c r="BG45" s="422">
        <f t="shared" si="6"/>
        <v>72.61410788</v>
      </c>
    </row>
    <row r="46">
      <c r="A46" s="92">
        <v>40.0</v>
      </c>
      <c r="B46" s="93" t="s">
        <v>65</v>
      </c>
      <c r="C46" s="413">
        <v>8.0</v>
      </c>
      <c r="D46" s="413">
        <v>2.0</v>
      </c>
      <c r="E46" s="413">
        <v>5.0</v>
      </c>
      <c r="F46" s="413">
        <v>52.0</v>
      </c>
      <c r="G46" s="413">
        <v>17.0</v>
      </c>
      <c r="H46" s="413">
        <v>28.0</v>
      </c>
      <c r="I46" s="413">
        <v>40.0</v>
      </c>
      <c r="J46" s="413">
        <v>17.0</v>
      </c>
      <c r="K46" s="413">
        <v>33.0</v>
      </c>
      <c r="L46" s="414">
        <v>50.0</v>
      </c>
      <c r="M46" s="413">
        <v>18.0</v>
      </c>
      <c r="N46" s="413">
        <v>39.0</v>
      </c>
      <c r="O46" s="415">
        <v>50.0</v>
      </c>
      <c r="P46" s="413">
        <v>16.0</v>
      </c>
      <c r="Q46" s="413">
        <v>37.0</v>
      </c>
      <c r="R46" s="416">
        <v>38.0</v>
      </c>
      <c r="S46" s="417">
        <v>10.0</v>
      </c>
      <c r="T46" s="418">
        <v>25.0</v>
      </c>
      <c r="U46" s="416">
        <v>0.0</v>
      </c>
      <c r="V46" s="417">
        <v>0.0</v>
      </c>
      <c r="W46" s="418">
        <v>0.0</v>
      </c>
      <c r="X46" s="415">
        <v>56.0</v>
      </c>
      <c r="Y46" s="413">
        <v>19.0</v>
      </c>
      <c r="Z46" s="419">
        <v>28.0</v>
      </c>
      <c r="AA46" s="413">
        <v>48.0</v>
      </c>
      <c r="AB46" s="413">
        <v>18.0</v>
      </c>
      <c r="AC46" s="413">
        <v>33.0</v>
      </c>
      <c r="AD46" s="413">
        <v>0.0</v>
      </c>
      <c r="AE46" s="413">
        <v>0.0</v>
      </c>
      <c r="AF46" s="413">
        <v>0.0</v>
      </c>
      <c r="AG46" s="413"/>
      <c r="AH46" s="413"/>
      <c r="AI46" s="413"/>
      <c r="AJ46" s="413"/>
      <c r="AK46" s="413"/>
      <c r="AL46" s="413"/>
      <c r="AM46" s="413"/>
      <c r="AN46" s="413"/>
      <c r="AO46" s="413"/>
      <c r="AP46" s="413"/>
      <c r="AQ46" s="413"/>
      <c r="AR46" s="413"/>
      <c r="AS46" s="413"/>
      <c r="AT46" s="413"/>
      <c r="AU46" s="413"/>
      <c r="AV46" s="413"/>
      <c r="AW46" s="413"/>
      <c r="AX46" s="413"/>
      <c r="AY46" s="413"/>
      <c r="AZ46" s="413"/>
      <c r="BA46" s="420"/>
      <c r="BB46" s="415">
        <f t="shared" ref="BB46:BD46" si="44">X46+U46+R46+O46+L46+I46+F46+C46</f>
        <v>294</v>
      </c>
      <c r="BC46" s="413">
        <f t="shared" si="44"/>
        <v>99</v>
      </c>
      <c r="BD46" s="413">
        <f t="shared" si="44"/>
        <v>195</v>
      </c>
      <c r="BE46" s="421">
        <f t="shared" si="4"/>
        <v>87.24035608</v>
      </c>
      <c r="BF46" s="421">
        <f t="shared" si="5"/>
        <v>80.48780488</v>
      </c>
      <c r="BG46" s="422">
        <f t="shared" si="6"/>
        <v>80.91286307</v>
      </c>
    </row>
    <row r="47">
      <c r="A47" s="92">
        <v>41.0</v>
      </c>
      <c r="B47" s="93" t="s">
        <v>66</v>
      </c>
      <c r="C47" s="413">
        <v>8.0</v>
      </c>
      <c r="D47" s="413">
        <v>2.0</v>
      </c>
      <c r="E47" s="413">
        <v>5.0</v>
      </c>
      <c r="F47" s="413">
        <v>51.0</v>
      </c>
      <c r="G47" s="413">
        <v>17.0</v>
      </c>
      <c r="H47" s="413">
        <v>28.0</v>
      </c>
      <c r="I47" s="413">
        <v>36.0</v>
      </c>
      <c r="J47" s="413">
        <v>17.0</v>
      </c>
      <c r="K47" s="413">
        <v>28.0</v>
      </c>
      <c r="L47" s="414">
        <v>53.0</v>
      </c>
      <c r="M47" s="413">
        <v>16.0</v>
      </c>
      <c r="N47" s="413">
        <v>34.0</v>
      </c>
      <c r="O47" s="415">
        <v>43.0</v>
      </c>
      <c r="P47" s="413">
        <v>14.0</v>
      </c>
      <c r="Q47" s="413">
        <v>27.0</v>
      </c>
      <c r="R47" s="416">
        <v>22.0</v>
      </c>
      <c r="S47" s="417">
        <v>10.0</v>
      </c>
      <c r="T47" s="418">
        <v>19.0</v>
      </c>
      <c r="U47" s="416">
        <v>0.0</v>
      </c>
      <c r="V47" s="417">
        <v>0.0</v>
      </c>
      <c r="W47" s="418">
        <v>0.0</v>
      </c>
      <c r="X47" s="415">
        <v>55.0</v>
      </c>
      <c r="Y47" s="413">
        <v>17.0</v>
      </c>
      <c r="Z47" s="419">
        <v>36.0</v>
      </c>
      <c r="AA47" s="413">
        <v>48.0</v>
      </c>
      <c r="AB47" s="413">
        <v>18.0</v>
      </c>
      <c r="AC47" s="413">
        <v>36.0</v>
      </c>
      <c r="AD47" s="413">
        <v>0.0</v>
      </c>
      <c r="AE47" s="413">
        <v>0.0</v>
      </c>
      <c r="AF47" s="413">
        <v>0.0</v>
      </c>
      <c r="AG47" s="413"/>
      <c r="AH47" s="413"/>
      <c r="AI47" s="413"/>
      <c r="AJ47" s="413"/>
      <c r="AK47" s="413"/>
      <c r="AL47" s="413"/>
      <c r="AM47" s="413"/>
      <c r="AN47" s="413"/>
      <c r="AO47" s="413"/>
      <c r="AP47" s="413"/>
      <c r="AQ47" s="413"/>
      <c r="AR47" s="413"/>
      <c r="AS47" s="413"/>
      <c r="AT47" s="413"/>
      <c r="AU47" s="413"/>
      <c r="AV47" s="413"/>
      <c r="AW47" s="413"/>
      <c r="AX47" s="413"/>
      <c r="AY47" s="413"/>
      <c r="AZ47" s="413"/>
      <c r="BA47" s="420"/>
      <c r="BB47" s="415">
        <f t="shared" ref="BB47:BD47" si="45">X47+U47+R47+O47+L47+I47+F47+C47</f>
        <v>268</v>
      </c>
      <c r="BC47" s="413">
        <f t="shared" si="45"/>
        <v>93</v>
      </c>
      <c r="BD47" s="413">
        <f t="shared" si="45"/>
        <v>177</v>
      </c>
      <c r="BE47" s="421">
        <f t="shared" si="4"/>
        <v>79.52522255</v>
      </c>
      <c r="BF47" s="421">
        <f t="shared" si="5"/>
        <v>75.6097561</v>
      </c>
      <c r="BG47" s="422">
        <f t="shared" si="6"/>
        <v>73.4439834</v>
      </c>
    </row>
    <row r="48">
      <c r="A48" s="92">
        <v>42.0</v>
      </c>
      <c r="B48" s="93" t="s">
        <v>67</v>
      </c>
      <c r="C48" s="413">
        <v>8.0</v>
      </c>
      <c r="D48" s="413">
        <v>2.0</v>
      </c>
      <c r="E48" s="413">
        <v>5.0</v>
      </c>
      <c r="F48" s="413">
        <v>48.0</v>
      </c>
      <c r="G48" s="413">
        <v>17.0</v>
      </c>
      <c r="H48" s="413">
        <v>27.0</v>
      </c>
      <c r="I48" s="413">
        <v>34.0</v>
      </c>
      <c r="J48" s="413">
        <v>18.0</v>
      </c>
      <c r="K48" s="413">
        <v>29.0</v>
      </c>
      <c r="L48" s="414">
        <v>34.0</v>
      </c>
      <c r="M48" s="413">
        <v>12.0</v>
      </c>
      <c r="N48" s="413">
        <v>23.0</v>
      </c>
      <c r="O48" s="415">
        <v>45.0</v>
      </c>
      <c r="P48" s="413">
        <v>13.0</v>
      </c>
      <c r="Q48" s="413">
        <v>30.0</v>
      </c>
      <c r="R48" s="416">
        <v>22.0</v>
      </c>
      <c r="S48" s="417">
        <v>4.0</v>
      </c>
      <c r="T48" s="418">
        <v>16.0</v>
      </c>
      <c r="U48" s="416">
        <v>0.0</v>
      </c>
      <c r="V48" s="417">
        <v>0.0</v>
      </c>
      <c r="W48" s="418">
        <v>0.0</v>
      </c>
      <c r="X48" s="415">
        <v>44.0</v>
      </c>
      <c r="Y48" s="413">
        <v>16.0</v>
      </c>
      <c r="Z48" s="419">
        <v>35.0</v>
      </c>
      <c r="AA48" s="413">
        <v>32.0</v>
      </c>
      <c r="AB48" s="413">
        <v>17.0</v>
      </c>
      <c r="AC48" s="413">
        <v>31.0</v>
      </c>
      <c r="AD48" s="413">
        <v>0.0</v>
      </c>
      <c r="AE48" s="413">
        <v>0.0</v>
      </c>
      <c r="AF48" s="413">
        <v>0.0</v>
      </c>
      <c r="AG48" s="413"/>
      <c r="AH48" s="413"/>
      <c r="AI48" s="413"/>
      <c r="AJ48" s="413"/>
      <c r="AK48" s="413"/>
      <c r="AL48" s="413"/>
      <c r="AM48" s="413"/>
      <c r="AN48" s="413"/>
      <c r="AO48" s="413"/>
      <c r="AP48" s="413"/>
      <c r="AQ48" s="413"/>
      <c r="AR48" s="413"/>
      <c r="AS48" s="413"/>
      <c r="AT48" s="413"/>
      <c r="AU48" s="413"/>
      <c r="AV48" s="413"/>
      <c r="AW48" s="413"/>
      <c r="AX48" s="413"/>
      <c r="AY48" s="413"/>
      <c r="AZ48" s="413"/>
      <c r="BA48" s="420"/>
      <c r="BB48" s="415">
        <f t="shared" ref="BB48:BD48" si="46">X48+U48+R48+O48+L48+I48+F48+C48</f>
        <v>235</v>
      </c>
      <c r="BC48" s="413">
        <f t="shared" si="46"/>
        <v>82</v>
      </c>
      <c r="BD48" s="413">
        <f t="shared" si="46"/>
        <v>165</v>
      </c>
      <c r="BE48" s="421">
        <f t="shared" si="4"/>
        <v>69.73293769</v>
      </c>
      <c r="BF48" s="421">
        <f t="shared" si="5"/>
        <v>66.66666667</v>
      </c>
      <c r="BG48" s="422">
        <f t="shared" si="6"/>
        <v>68.46473029</v>
      </c>
    </row>
    <row r="49">
      <c r="A49" s="92">
        <v>43.0</v>
      </c>
      <c r="B49" s="93" t="s">
        <v>68</v>
      </c>
      <c r="C49" s="413">
        <v>8.0</v>
      </c>
      <c r="D49" s="413">
        <v>2.0</v>
      </c>
      <c r="E49" s="413">
        <v>5.0</v>
      </c>
      <c r="F49" s="413">
        <v>36.0</v>
      </c>
      <c r="G49" s="413">
        <v>13.0</v>
      </c>
      <c r="H49" s="413">
        <v>21.0</v>
      </c>
      <c r="I49" s="413">
        <v>29.0</v>
      </c>
      <c r="J49" s="413">
        <v>15.0</v>
      </c>
      <c r="K49" s="413">
        <v>26.0</v>
      </c>
      <c r="L49" s="414">
        <v>9.0</v>
      </c>
      <c r="M49" s="413">
        <v>5.0</v>
      </c>
      <c r="N49" s="413">
        <v>8.0</v>
      </c>
      <c r="O49" s="415">
        <v>2.0</v>
      </c>
      <c r="P49" s="413">
        <v>2.0</v>
      </c>
      <c r="Q49" s="413">
        <v>1.0</v>
      </c>
      <c r="R49" s="416">
        <v>1.0</v>
      </c>
      <c r="S49" s="417">
        <v>6.0</v>
      </c>
      <c r="T49" s="418">
        <v>1.0</v>
      </c>
      <c r="U49" s="416">
        <v>0.0</v>
      </c>
      <c r="V49" s="417">
        <v>0.0</v>
      </c>
      <c r="W49" s="418">
        <v>0.0</v>
      </c>
      <c r="X49" s="415">
        <v>0.0</v>
      </c>
      <c r="Y49" s="413">
        <v>1.0</v>
      </c>
      <c r="Z49" s="419">
        <v>16.0</v>
      </c>
      <c r="AA49" s="413">
        <v>0.0</v>
      </c>
      <c r="AB49" s="413">
        <v>0.0</v>
      </c>
      <c r="AC49" s="413">
        <v>0.0</v>
      </c>
      <c r="AD49" s="413">
        <v>0.0</v>
      </c>
      <c r="AE49" s="413">
        <v>0.0</v>
      </c>
      <c r="AF49" s="413">
        <v>0.0</v>
      </c>
      <c r="AG49" s="413"/>
      <c r="AH49" s="413"/>
      <c r="AI49" s="413"/>
      <c r="AJ49" s="413"/>
      <c r="AK49" s="413"/>
      <c r="AL49" s="413"/>
      <c r="AM49" s="413"/>
      <c r="AN49" s="413"/>
      <c r="AO49" s="413"/>
      <c r="AP49" s="413"/>
      <c r="AQ49" s="413"/>
      <c r="AR49" s="413"/>
      <c r="AS49" s="413"/>
      <c r="AT49" s="413"/>
      <c r="AU49" s="413"/>
      <c r="AV49" s="413"/>
      <c r="AW49" s="413"/>
      <c r="AX49" s="413"/>
      <c r="AY49" s="413"/>
      <c r="AZ49" s="413"/>
      <c r="BA49" s="420"/>
      <c r="BB49" s="415">
        <f t="shared" ref="BB49:BD49" si="47">X49+U49+R49+O49+L49+I49+F49+C49</f>
        <v>85</v>
      </c>
      <c r="BC49" s="413">
        <f t="shared" si="47"/>
        <v>44</v>
      </c>
      <c r="BD49" s="413">
        <f t="shared" si="47"/>
        <v>78</v>
      </c>
      <c r="BE49" s="421">
        <f t="shared" si="4"/>
        <v>25.22255193</v>
      </c>
      <c r="BF49" s="421">
        <f t="shared" si="5"/>
        <v>35.77235772</v>
      </c>
      <c r="BG49" s="422">
        <f t="shared" si="6"/>
        <v>32.36514523</v>
      </c>
    </row>
    <row r="50">
      <c r="A50" s="92">
        <v>44.0</v>
      </c>
      <c r="B50" s="93" t="s">
        <v>69</v>
      </c>
      <c r="C50" s="413">
        <v>8.0</v>
      </c>
      <c r="D50" s="413">
        <v>2.0</v>
      </c>
      <c r="E50" s="413">
        <v>5.0</v>
      </c>
      <c r="F50" s="413">
        <v>50.0</v>
      </c>
      <c r="G50" s="413">
        <v>19.0</v>
      </c>
      <c r="H50" s="413">
        <v>30.0</v>
      </c>
      <c r="I50" s="413">
        <v>36.0</v>
      </c>
      <c r="J50" s="413">
        <v>17.0</v>
      </c>
      <c r="K50" s="413">
        <v>30.0</v>
      </c>
      <c r="L50" s="414">
        <v>56.0</v>
      </c>
      <c r="M50" s="413">
        <v>18.0</v>
      </c>
      <c r="N50" s="413">
        <v>36.0</v>
      </c>
      <c r="O50" s="415">
        <v>47.0</v>
      </c>
      <c r="P50" s="413">
        <v>16.0</v>
      </c>
      <c r="Q50" s="413">
        <v>33.0</v>
      </c>
      <c r="R50" s="416">
        <v>37.0</v>
      </c>
      <c r="S50" s="417">
        <v>11.0</v>
      </c>
      <c r="T50" s="418">
        <v>26.0</v>
      </c>
      <c r="U50" s="416">
        <v>0.0</v>
      </c>
      <c r="V50" s="417">
        <v>0.0</v>
      </c>
      <c r="W50" s="418">
        <v>0.0</v>
      </c>
      <c r="X50" s="415">
        <v>51.0</v>
      </c>
      <c r="Y50" s="413">
        <v>18.0</v>
      </c>
      <c r="Z50" s="419">
        <v>39.0</v>
      </c>
      <c r="AA50" s="413">
        <v>46.0</v>
      </c>
      <c r="AB50" s="413">
        <v>17.0</v>
      </c>
      <c r="AC50" s="413">
        <v>33.0</v>
      </c>
      <c r="AD50" s="413">
        <v>0.0</v>
      </c>
      <c r="AE50" s="413">
        <v>0.0</v>
      </c>
      <c r="AF50" s="413">
        <v>0.0</v>
      </c>
      <c r="AG50" s="413"/>
      <c r="AH50" s="413"/>
      <c r="AI50" s="413"/>
      <c r="AJ50" s="413"/>
      <c r="AK50" s="413"/>
      <c r="AL50" s="413"/>
      <c r="AM50" s="413"/>
      <c r="AN50" s="413"/>
      <c r="AO50" s="413"/>
      <c r="AP50" s="413"/>
      <c r="AQ50" s="413"/>
      <c r="AR50" s="413"/>
      <c r="AS50" s="413"/>
      <c r="AT50" s="413"/>
      <c r="AU50" s="413"/>
      <c r="AV50" s="413"/>
      <c r="AW50" s="413"/>
      <c r="AX50" s="413"/>
      <c r="AY50" s="413"/>
      <c r="AZ50" s="413"/>
      <c r="BA50" s="420"/>
      <c r="BB50" s="415">
        <f t="shared" ref="BB50:BD50" si="48">X50+U50+R50+O50+L50+I50+F50+C50</f>
        <v>285</v>
      </c>
      <c r="BC50" s="413">
        <f t="shared" si="48"/>
        <v>101</v>
      </c>
      <c r="BD50" s="413">
        <f t="shared" si="48"/>
        <v>199</v>
      </c>
      <c r="BE50" s="421">
        <f t="shared" si="4"/>
        <v>84.56973294</v>
      </c>
      <c r="BF50" s="421">
        <f t="shared" si="5"/>
        <v>82.11382114</v>
      </c>
      <c r="BG50" s="422">
        <f t="shared" si="6"/>
        <v>82.57261411</v>
      </c>
    </row>
    <row r="51">
      <c r="A51" s="427">
        <v>45.0</v>
      </c>
      <c r="B51" s="428" t="s">
        <v>70</v>
      </c>
      <c r="C51" s="423">
        <v>8.0</v>
      </c>
      <c r="D51" s="423">
        <v>2.0</v>
      </c>
      <c r="E51" s="423">
        <v>5.0</v>
      </c>
      <c r="F51" s="423">
        <v>52.0</v>
      </c>
      <c r="G51" s="423">
        <v>19.0</v>
      </c>
      <c r="H51" s="423">
        <v>29.0</v>
      </c>
      <c r="I51" s="423">
        <v>42.0</v>
      </c>
      <c r="J51" s="423">
        <v>18.0</v>
      </c>
      <c r="K51" s="423">
        <v>34.0</v>
      </c>
      <c r="L51" s="429">
        <v>49.0</v>
      </c>
      <c r="M51" s="423">
        <v>18.0</v>
      </c>
      <c r="N51" s="423">
        <v>34.0</v>
      </c>
      <c r="O51" s="430">
        <v>41.0</v>
      </c>
      <c r="P51" s="423">
        <v>14.0</v>
      </c>
      <c r="Q51" s="423">
        <v>31.0</v>
      </c>
      <c r="R51" s="431">
        <v>29.0</v>
      </c>
      <c r="S51" s="432">
        <v>10.0</v>
      </c>
      <c r="T51" s="433">
        <v>17.0</v>
      </c>
      <c r="U51" s="431">
        <v>0.0</v>
      </c>
      <c r="V51" s="432">
        <v>0.0</v>
      </c>
      <c r="W51" s="433">
        <v>0.0</v>
      </c>
      <c r="X51" s="430">
        <v>51.0</v>
      </c>
      <c r="Y51" s="423">
        <v>17.0</v>
      </c>
      <c r="Z51" s="434">
        <v>41.0</v>
      </c>
      <c r="AA51" s="423">
        <v>45.0</v>
      </c>
      <c r="AB51" s="423">
        <v>17.0</v>
      </c>
      <c r="AC51" s="423">
        <v>37.0</v>
      </c>
      <c r="AD51" s="423">
        <v>0.0</v>
      </c>
      <c r="AE51" s="423">
        <v>0.0</v>
      </c>
      <c r="AF51" s="423">
        <v>0.0</v>
      </c>
      <c r="AG51" s="423"/>
      <c r="AH51" s="423"/>
      <c r="AI51" s="423"/>
      <c r="AJ51" s="423"/>
      <c r="AK51" s="423"/>
      <c r="AL51" s="423"/>
      <c r="AM51" s="423"/>
      <c r="AN51" s="423"/>
      <c r="AO51" s="423"/>
      <c r="AP51" s="423"/>
      <c r="AQ51" s="423"/>
      <c r="AR51" s="423"/>
      <c r="AS51" s="423"/>
      <c r="AT51" s="423"/>
      <c r="AU51" s="423"/>
      <c r="AV51" s="423"/>
      <c r="AW51" s="423"/>
      <c r="AX51" s="423"/>
      <c r="AY51" s="423"/>
      <c r="AZ51" s="423"/>
      <c r="BA51" s="435"/>
      <c r="BB51" s="430">
        <f t="shared" ref="BB51:BD51" si="49">X51+U51+R51+O51+L51+I51+F51+C51</f>
        <v>272</v>
      </c>
      <c r="BC51" s="423">
        <f t="shared" si="49"/>
        <v>98</v>
      </c>
      <c r="BD51" s="423">
        <f t="shared" si="49"/>
        <v>191</v>
      </c>
      <c r="BE51" s="436">
        <f t="shared" si="4"/>
        <v>80.71216617</v>
      </c>
      <c r="BF51" s="436">
        <f t="shared" si="5"/>
        <v>79.67479675</v>
      </c>
      <c r="BG51" s="437">
        <f t="shared" si="6"/>
        <v>79.25311203</v>
      </c>
    </row>
    <row r="52" ht="18.75" customHeight="1">
      <c r="A52" s="438"/>
      <c r="B52" s="439"/>
      <c r="C52" s="440">
        <v>8.0</v>
      </c>
      <c r="D52" s="440">
        <v>2.0</v>
      </c>
      <c r="E52" s="440">
        <v>5.0</v>
      </c>
      <c r="F52" s="439">
        <v>56.0</v>
      </c>
      <c r="G52" s="439">
        <v>22.0</v>
      </c>
      <c r="H52" s="439">
        <v>31.0</v>
      </c>
      <c r="I52" s="439">
        <v>54.0</v>
      </c>
      <c r="J52" s="439">
        <v>22.0</v>
      </c>
      <c r="K52" s="439">
        <v>44.0</v>
      </c>
      <c r="L52" s="441">
        <v>56.0</v>
      </c>
      <c r="M52" s="439">
        <v>19.0</v>
      </c>
      <c r="N52" s="439">
        <v>40.0</v>
      </c>
      <c r="O52" s="439">
        <v>51.0</v>
      </c>
      <c r="P52" s="439">
        <v>17.0</v>
      </c>
      <c r="Q52" s="439">
        <v>38.0</v>
      </c>
      <c r="R52" s="442">
        <v>43.0</v>
      </c>
      <c r="S52" s="443">
        <v>12.0</v>
      </c>
      <c r="T52" s="444">
        <v>28.0</v>
      </c>
      <c r="U52" s="445">
        <v>8.0</v>
      </c>
      <c r="V52" s="443">
        <v>9.0</v>
      </c>
      <c r="W52" s="446">
        <v>5.0</v>
      </c>
      <c r="X52" s="439">
        <v>56.0</v>
      </c>
      <c r="Y52" s="439">
        <v>18.0</v>
      </c>
      <c r="Z52" s="447">
        <v>45.0</v>
      </c>
      <c r="AA52" s="439">
        <v>51.0</v>
      </c>
      <c r="AB52" s="439">
        <v>18.0</v>
      </c>
      <c r="AC52" s="439">
        <v>38.0</v>
      </c>
      <c r="AD52" s="439">
        <v>0.0</v>
      </c>
      <c r="AE52" s="439">
        <v>0.0</v>
      </c>
      <c r="AF52" s="439">
        <v>0.0</v>
      </c>
      <c r="AG52" s="439"/>
      <c r="AH52" s="439"/>
      <c r="AI52" s="439"/>
      <c r="AJ52" s="439"/>
      <c r="AK52" s="439"/>
      <c r="AL52" s="439"/>
      <c r="AM52" s="439"/>
      <c r="AN52" s="439"/>
      <c r="AO52" s="439"/>
      <c r="AP52" s="439"/>
      <c r="AQ52" s="439"/>
      <c r="AR52" s="439"/>
      <c r="AS52" s="439"/>
      <c r="AT52" s="439"/>
      <c r="AU52" s="439"/>
      <c r="AV52" s="439"/>
      <c r="AW52" s="439"/>
      <c r="AX52" s="439"/>
      <c r="AY52" s="439"/>
      <c r="AZ52" s="439"/>
      <c r="BA52" s="448"/>
      <c r="BB52" s="449">
        <f t="shared" ref="BB52:BD52" si="50">X52+U52+R52+O52+L52+I52+F52+C52</f>
        <v>332</v>
      </c>
      <c r="BC52" s="450">
        <f t="shared" si="50"/>
        <v>121</v>
      </c>
      <c r="BD52" s="450">
        <f t="shared" si="50"/>
        <v>236</v>
      </c>
      <c r="BE52" s="439"/>
      <c r="BF52" s="439"/>
      <c r="BG52" s="451"/>
    </row>
    <row r="53">
      <c r="A53" s="122">
        <v>46.0</v>
      </c>
      <c r="B53" s="123" t="s">
        <v>71</v>
      </c>
      <c r="C53" s="403">
        <v>8.0</v>
      </c>
      <c r="D53" s="403">
        <v>2.0</v>
      </c>
      <c r="E53" s="403">
        <v>5.0</v>
      </c>
      <c r="F53" s="403">
        <v>54.0</v>
      </c>
      <c r="G53" s="403">
        <v>19.0</v>
      </c>
      <c r="H53" s="403">
        <v>30.0</v>
      </c>
      <c r="I53" s="403">
        <v>38.0</v>
      </c>
      <c r="J53" s="403">
        <v>18.0</v>
      </c>
      <c r="K53" s="403">
        <v>34.0</v>
      </c>
      <c r="L53" s="404">
        <v>56.0</v>
      </c>
      <c r="M53" s="403">
        <v>19.0</v>
      </c>
      <c r="N53" s="403">
        <v>40.0</v>
      </c>
      <c r="O53" s="405">
        <v>45.0</v>
      </c>
      <c r="P53" s="403">
        <v>15.0</v>
      </c>
      <c r="Q53" s="403">
        <v>30.0</v>
      </c>
      <c r="R53" s="452">
        <v>30.0</v>
      </c>
      <c r="S53" s="407">
        <v>11.0</v>
      </c>
      <c r="T53" s="408">
        <v>21.0</v>
      </c>
      <c r="U53" s="452">
        <v>0.0</v>
      </c>
      <c r="V53" s="407">
        <v>0.0</v>
      </c>
      <c r="W53" s="408">
        <v>0.0</v>
      </c>
      <c r="X53" s="405">
        <v>52.0</v>
      </c>
      <c r="Y53" s="403">
        <v>18.0</v>
      </c>
      <c r="Z53" s="409">
        <v>43.0</v>
      </c>
      <c r="AA53" s="403">
        <v>39.0</v>
      </c>
      <c r="AB53" s="403">
        <v>17.0</v>
      </c>
      <c r="AC53" s="403">
        <v>36.0</v>
      </c>
      <c r="AD53" s="403">
        <v>0.0</v>
      </c>
      <c r="AE53" s="403">
        <v>0.0</v>
      </c>
      <c r="AF53" s="403">
        <v>0.0</v>
      </c>
      <c r="AG53" s="403"/>
      <c r="AH53" s="403"/>
      <c r="AI53" s="403"/>
      <c r="AJ53" s="403"/>
      <c r="AK53" s="403"/>
      <c r="AL53" s="403"/>
      <c r="AM53" s="403"/>
      <c r="AN53" s="403"/>
      <c r="AO53" s="403"/>
      <c r="AP53" s="403"/>
      <c r="AQ53" s="403"/>
      <c r="AR53" s="403"/>
      <c r="AS53" s="403"/>
      <c r="AT53" s="403"/>
      <c r="AU53" s="403"/>
      <c r="AV53" s="403"/>
      <c r="AW53" s="403"/>
      <c r="AX53" s="403"/>
      <c r="AY53" s="403"/>
      <c r="AZ53" s="403"/>
      <c r="BA53" s="410"/>
      <c r="BB53" s="405">
        <f t="shared" ref="BB53:BD53" si="51">X53+U53+R53+O53+L53+I53+F53+C53</f>
        <v>283</v>
      </c>
      <c r="BC53" s="403">
        <f t="shared" si="51"/>
        <v>102</v>
      </c>
      <c r="BD53" s="403">
        <f t="shared" si="51"/>
        <v>203</v>
      </c>
      <c r="BE53" s="453">
        <f t="shared" ref="BE53:BE97" si="53">(BB53*100)/$BB$52</f>
        <v>85.24096386</v>
      </c>
      <c r="BF53" s="454">
        <f t="shared" ref="BF53:BF97" si="54">(BC53*100/$BC$52)</f>
        <v>84.29752066</v>
      </c>
      <c r="BG53" s="455">
        <f t="shared" ref="BG53:BG97" si="55">(BD53*100/$BD$52)</f>
        <v>86.01694915</v>
      </c>
    </row>
    <row r="54">
      <c r="A54" s="92">
        <v>47.0</v>
      </c>
      <c r="B54" s="93" t="s">
        <v>72</v>
      </c>
      <c r="C54" s="413">
        <v>8.0</v>
      </c>
      <c r="D54" s="413">
        <v>2.0</v>
      </c>
      <c r="E54" s="413">
        <v>5.0</v>
      </c>
      <c r="F54" s="413">
        <v>55.0</v>
      </c>
      <c r="G54" s="413">
        <v>19.0</v>
      </c>
      <c r="H54" s="413">
        <v>30.0</v>
      </c>
      <c r="I54" s="413">
        <v>40.0</v>
      </c>
      <c r="J54" s="413">
        <v>18.0</v>
      </c>
      <c r="K54" s="413">
        <v>34.0</v>
      </c>
      <c r="L54" s="414">
        <v>53.0</v>
      </c>
      <c r="M54" s="413">
        <v>18.0</v>
      </c>
      <c r="N54" s="413">
        <v>38.0</v>
      </c>
      <c r="O54" s="415">
        <v>47.0</v>
      </c>
      <c r="P54" s="413">
        <v>15.0</v>
      </c>
      <c r="Q54" s="413">
        <v>26.0</v>
      </c>
      <c r="R54" s="416">
        <v>27.0</v>
      </c>
      <c r="S54" s="417">
        <v>10.0</v>
      </c>
      <c r="T54" s="418">
        <v>19.0</v>
      </c>
      <c r="U54" s="416">
        <v>0.0</v>
      </c>
      <c r="V54" s="417">
        <v>0.0</v>
      </c>
      <c r="W54" s="418">
        <v>0.0</v>
      </c>
      <c r="X54" s="415">
        <v>47.0</v>
      </c>
      <c r="Y54" s="413">
        <v>16.0</v>
      </c>
      <c r="Z54" s="419">
        <v>36.0</v>
      </c>
      <c r="AA54" s="413">
        <v>45.0</v>
      </c>
      <c r="AB54" s="413">
        <v>18.0</v>
      </c>
      <c r="AC54" s="413">
        <v>32.0</v>
      </c>
      <c r="AD54" s="413">
        <v>0.0</v>
      </c>
      <c r="AE54" s="413">
        <v>0.0</v>
      </c>
      <c r="AF54" s="413">
        <v>0.0</v>
      </c>
      <c r="AG54" s="413"/>
      <c r="AH54" s="413"/>
      <c r="AI54" s="413"/>
      <c r="AJ54" s="413"/>
      <c r="AK54" s="413"/>
      <c r="AL54" s="413"/>
      <c r="AM54" s="413"/>
      <c r="AN54" s="413"/>
      <c r="AO54" s="413"/>
      <c r="AP54" s="413"/>
      <c r="AQ54" s="413"/>
      <c r="AR54" s="413"/>
      <c r="AS54" s="413"/>
      <c r="AT54" s="413"/>
      <c r="AU54" s="413"/>
      <c r="AV54" s="413"/>
      <c r="AW54" s="413"/>
      <c r="AX54" s="413"/>
      <c r="AY54" s="413"/>
      <c r="AZ54" s="413"/>
      <c r="BA54" s="420"/>
      <c r="BB54" s="415">
        <f t="shared" ref="BB54:BD54" si="52">X54+U54+R54+O54+L54+I54+F54+C54</f>
        <v>277</v>
      </c>
      <c r="BC54" s="413">
        <f t="shared" si="52"/>
        <v>98</v>
      </c>
      <c r="BD54" s="413">
        <f t="shared" si="52"/>
        <v>188</v>
      </c>
      <c r="BE54" s="456">
        <f t="shared" si="53"/>
        <v>83.43373494</v>
      </c>
      <c r="BF54" s="457">
        <f t="shared" si="54"/>
        <v>80.99173554</v>
      </c>
      <c r="BG54" s="458">
        <f t="shared" si="55"/>
        <v>79.66101695</v>
      </c>
    </row>
    <row r="55">
      <c r="A55" s="92">
        <v>48.0</v>
      </c>
      <c r="B55" s="93" t="s">
        <v>73</v>
      </c>
      <c r="C55" s="413">
        <v>8.0</v>
      </c>
      <c r="D55" s="413">
        <v>2.0</v>
      </c>
      <c r="E55" s="413">
        <v>5.0</v>
      </c>
      <c r="F55" s="413">
        <v>53.0</v>
      </c>
      <c r="G55" s="413">
        <v>19.0</v>
      </c>
      <c r="H55" s="413">
        <v>30.0</v>
      </c>
      <c r="I55" s="413">
        <v>40.0</v>
      </c>
      <c r="J55" s="413">
        <v>18.0</v>
      </c>
      <c r="K55" s="413">
        <v>32.0</v>
      </c>
      <c r="L55" s="414">
        <v>55.0</v>
      </c>
      <c r="M55" s="413">
        <v>18.0</v>
      </c>
      <c r="N55" s="413">
        <v>38.0</v>
      </c>
      <c r="O55" s="415">
        <v>49.0</v>
      </c>
      <c r="P55" s="413">
        <v>16.0</v>
      </c>
      <c r="Q55" s="413">
        <v>37.0</v>
      </c>
      <c r="R55" s="416">
        <v>33.0</v>
      </c>
      <c r="S55" s="417">
        <v>11.0</v>
      </c>
      <c r="T55" s="418">
        <v>21.0</v>
      </c>
      <c r="U55" s="416">
        <v>0.0</v>
      </c>
      <c r="V55" s="417">
        <v>0.0</v>
      </c>
      <c r="W55" s="418">
        <v>0.0</v>
      </c>
      <c r="X55" s="415">
        <v>53.0</v>
      </c>
      <c r="Y55" s="413">
        <v>17.0</v>
      </c>
      <c r="Z55" s="419">
        <v>36.0</v>
      </c>
      <c r="AA55" s="413">
        <v>49.0</v>
      </c>
      <c r="AB55" s="413">
        <v>17.0</v>
      </c>
      <c r="AC55" s="413">
        <v>31.0</v>
      </c>
      <c r="AD55" s="413">
        <v>0.0</v>
      </c>
      <c r="AE55" s="413">
        <v>0.0</v>
      </c>
      <c r="AF55" s="413">
        <v>0.0</v>
      </c>
      <c r="AG55" s="413"/>
      <c r="AH55" s="413"/>
      <c r="AI55" s="413"/>
      <c r="AJ55" s="413"/>
      <c r="AK55" s="413"/>
      <c r="AL55" s="413"/>
      <c r="AM55" s="413"/>
      <c r="AN55" s="413"/>
      <c r="AO55" s="413"/>
      <c r="AP55" s="413"/>
      <c r="AQ55" s="413"/>
      <c r="AR55" s="413"/>
      <c r="AS55" s="413"/>
      <c r="AT55" s="413"/>
      <c r="AU55" s="413"/>
      <c r="AV55" s="413"/>
      <c r="AW55" s="413"/>
      <c r="AX55" s="413"/>
      <c r="AY55" s="413"/>
      <c r="AZ55" s="413"/>
      <c r="BA55" s="420"/>
      <c r="BB55" s="415">
        <f t="shared" ref="BB55:BD55" si="56">X55+U55+R55+O55+L55+I55+F55+C55</f>
        <v>291</v>
      </c>
      <c r="BC55" s="413">
        <f t="shared" si="56"/>
        <v>101</v>
      </c>
      <c r="BD55" s="413">
        <f t="shared" si="56"/>
        <v>199</v>
      </c>
      <c r="BE55" s="456">
        <f t="shared" si="53"/>
        <v>87.65060241</v>
      </c>
      <c r="BF55" s="457">
        <f t="shared" si="54"/>
        <v>83.47107438</v>
      </c>
      <c r="BG55" s="458">
        <f t="shared" si="55"/>
        <v>84.3220339</v>
      </c>
    </row>
    <row r="56">
      <c r="A56" s="92">
        <v>49.0</v>
      </c>
      <c r="B56" s="93" t="s">
        <v>74</v>
      </c>
      <c r="C56" s="413">
        <v>8.0</v>
      </c>
      <c r="D56" s="413">
        <v>2.0</v>
      </c>
      <c r="E56" s="413">
        <v>5.0</v>
      </c>
      <c r="F56" s="413">
        <v>54.0</v>
      </c>
      <c r="G56" s="413">
        <v>19.0</v>
      </c>
      <c r="H56" s="413">
        <v>30.0</v>
      </c>
      <c r="I56" s="413">
        <v>37.0</v>
      </c>
      <c r="J56" s="413">
        <v>18.0</v>
      </c>
      <c r="K56" s="413">
        <v>33.0</v>
      </c>
      <c r="L56" s="414">
        <v>54.0</v>
      </c>
      <c r="M56" s="413">
        <v>19.0</v>
      </c>
      <c r="N56" s="413">
        <v>37.0</v>
      </c>
      <c r="O56" s="415">
        <v>44.0</v>
      </c>
      <c r="P56" s="413">
        <v>14.0</v>
      </c>
      <c r="Q56" s="413">
        <v>31.0</v>
      </c>
      <c r="R56" s="416">
        <v>30.0</v>
      </c>
      <c r="S56" s="417">
        <v>10.0</v>
      </c>
      <c r="T56" s="418">
        <v>23.0</v>
      </c>
      <c r="U56" s="416">
        <v>0.0</v>
      </c>
      <c r="V56" s="417">
        <v>0.0</v>
      </c>
      <c r="W56" s="418">
        <v>0.0</v>
      </c>
      <c r="X56" s="415">
        <v>37.0</v>
      </c>
      <c r="Y56" s="413">
        <v>12.0</v>
      </c>
      <c r="Z56" s="419">
        <v>27.0</v>
      </c>
      <c r="AA56" s="413">
        <v>47.0</v>
      </c>
      <c r="AB56" s="413">
        <v>16.0</v>
      </c>
      <c r="AC56" s="413">
        <v>34.0</v>
      </c>
      <c r="AD56" s="413">
        <v>0.0</v>
      </c>
      <c r="AE56" s="413">
        <v>0.0</v>
      </c>
      <c r="AF56" s="413">
        <v>0.0</v>
      </c>
      <c r="AG56" s="413"/>
      <c r="AH56" s="413"/>
      <c r="AI56" s="413"/>
      <c r="AJ56" s="413"/>
      <c r="AK56" s="413"/>
      <c r="AL56" s="413"/>
      <c r="AM56" s="413"/>
      <c r="AN56" s="413"/>
      <c r="AO56" s="413"/>
      <c r="AP56" s="413"/>
      <c r="AQ56" s="413"/>
      <c r="AR56" s="413"/>
      <c r="AS56" s="413"/>
      <c r="AT56" s="413"/>
      <c r="AU56" s="413"/>
      <c r="AV56" s="413"/>
      <c r="AW56" s="413"/>
      <c r="AX56" s="413"/>
      <c r="AY56" s="413"/>
      <c r="AZ56" s="413"/>
      <c r="BA56" s="420"/>
      <c r="BB56" s="415">
        <f t="shared" ref="BB56:BD56" si="57">X56+U56+R56+O56+L56+I56+F56+C56</f>
        <v>264</v>
      </c>
      <c r="BC56" s="413">
        <f t="shared" si="57"/>
        <v>94</v>
      </c>
      <c r="BD56" s="413">
        <f t="shared" si="57"/>
        <v>186</v>
      </c>
      <c r="BE56" s="456">
        <f t="shared" si="53"/>
        <v>79.51807229</v>
      </c>
      <c r="BF56" s="457">
        <f t="shared" si="54"/>
        <v>77.68595041</v>
      </c>
      <c r="BG56" s="458">
        <f t="shared" si="55"/>
        <v>78.81355932</v>
      </c>
    </row>
    <row r="57">
      <c r="A57" s="92">
        <v>50.0</v>
      </c>
      <c r="B57" s="93" t="s">
        <v>75</v>
      </c>
      <c r="C57" s="413">
        <v>7.0</v>
      </c>
      <c r="D57" s="413">
        <v>2.0</v>
      </c>
      <c r="E57" s="413">
        <v>5.0</v>
      </c>
      <c r="F57" s="413">
        <v>52.0</v>
      </c>
      <c r="G57" s="413">
        <v>19.0</v>
      </c>
      <c r="H57" s="413">
        <v>29.0</v>
      </c>
      <c r="I57" s="413">
        <v>44.0</v>
      </c>
      <c r="J57" s="413">
        <v>18.0</v>
      </c>
      <c r="K57" s="413">
        <v>35.0</v>
      </c>
      <c r="L57" s="414">
        <v>52.0</v>
      </c>
      <c r="M57" s="413">
        <v>19.0</v>
      </c>
      <c r="N57" s="413">
        <v>33.0</v>
      </c>
      <c r="O57" s="415">
        <v>46.0</v>
      </c>
      <c r="P57" s="413">
        <v>13.0</v>
      </c>
      <c r="Q57" s="413">
        <v>29.0</v>
      </c>
      <c r="R57" s="416">
        <v>34.0</v>
      </c>
      <c r="S57" s="417">
        <v>10.0</v>
      </c>
      <c r="T57" s="418">
        <v>19.0</v>
      </c>
      <c r="U57" s="416">
        <v>0.0</v>
      </c>
      <c r="V57" s="417">
        <v>0.0</v>
      </c>
      <c r="W57" s="418">
        <v>0.0</v>
      </c>
      <c r="X57" s="415">
        <v>54.0</v>
      </c>
      <c r="Y57" s="413">
        <v>17.0</v>
      </c>
      <c r="Z57" s="419">
        <v>41.0</v>
      </c>
      <c r="AA57" s="413">
        <v>43.0</v>
      </c>
      <c r="AB57" s="413">
        <v>17.0</v>
      </c>
      <c r="AC57" s="413">
        <v>32.0</v>
      </c>
      <c r="AD57" s="413">
        <v>0.0</v>
      </c>
      <c r="AE57" s="413">
        <v>0.0</v>
      </c>
      <c r="AF57" s="413">
        <v>0.0</v>
      </c>
      <c r="AG57" s="413"/>
      <c r="AH57" s="413"/>
      <c r="AI57" s="413"/>
      <c r="AJ57" s="413"/>
      <c r="AK57" s="413"/>
      <c r="AL57" s="413"/>
      <c r="AM57" s="413"/>
      <c r="AN57" s="413"/>
      <c r="AO57" s="413"/>
      <c r="AP57" s="413"/>
      <c r="AQ57" s="413"/>
      <c r="AR57" s="413"/>
      <c r="AS57" s="413"/>
      <c r="AT57" s="413"/>
      <c r="AU57" s="413"/>
      <c r="AV57" s="413"/>
      <c r="AW57" s="413"/>
      <c r="AX57" s="413"/>
      <c r="AY57" s="413"/>
      <c r="AZ57" s="413"/>
      <c r="BA57" s="420"/>
      <c r="BB57" s="415">
        <f t="shared" ref="BB57:BD57" si="58">X57+U57+R57+O57+L57+I57+F57+C57</f>
        <v>289</v>
      </c>
      <c r="BC57" s="413">
        <f t="shared" si="58"/>
        <v>98</v>
      </c>
      <c r="BD57" s="413">
        <f t="shared" si="58"/>
        <v>191</v>
      </c>
      <c r="BE57" s="456">
        <f t="shared" si="53"/>
        <v>87.04819277</v>
      </c>
      <c r="BF57" s="457">
        <f t="shared" si="54"/>
        <v>80.99173554</v>
      </c>
      <c r="BG57" s="458">
        <f t="shared" si="55"/>
        <v>80.93220339</v>
      </c>
    </row>
    <row r="58" ht="18.0" customHeight="1">
      <c r="A58" s="92">
        <v>51.0</v>
      </c>
      <c r="B58" s="93" t="s">
        <v>76</v>
      </c>
      <c r="C58" s="413">
        <v>8.0</v>
      </c>
      <c r="D58" s="413">
        <v>2.0</v>
      </c>
      <c r="E58" s="413">
        <v>5.0</v>
      </c>
      <c r="F58" s="413">
        <v>52.0</v>
      </c>
      <c r="G58" s="413">
        <v>19.0</v>
      </c>
      <c r="H58" s="413">
        <v>29.0</v>
      </c>
      <c r="I58" s="413">
        <v>40.0</v>
      </c>
      <c r="J58" s="413">
        <v>18.0</v>
      </c>
      <c r="K58" s="413">
        <v>34.0</v>
      </c>
      <c r="L58" s="414">
        <v>55.0</v>
      </c>
      <c r="M58" s="413">
        <v>19.0</v>
      </c>
      <c r="N58" s="413">
        <v>38.0</v>
      </c>
      <c r="O58" s="415">
        <v>49.0</v>
      </c>
      <c r="P58" s="413">
        <v>15.0</v>
      </c>
      <c r="Q58" s="413">
        <v>35.0</v>
      </c>
      <c r="R58" s="416">
        <v>34.0</v>
      </c>
      <c r="S58" s="417">
        <v>11.0</v>
      </c>
      <c r="T58" s="418">
        <v>22.0</v>
      </c>
      <c r="U58" s="416">
        <v>0.0</v>
      </c>
      <c r="V58" s="417">
        <v>0.0</v>
      </c>
      <c r="W58" s="418">
        <v>0.0</v>
      </c>
      <c r="X58" s="415">
        <v>51.0</v>
      </c>
      <c r="Y58" s="413">
        <v>17.0</v>
      </c>
      <c r="Z58" s="419">
        <v>42.0</v>
      </c>
      <c r="AA58" s="413">
        <v>48.0</v>
      </c>
      <c r="AB58" s="413">
        <v>17.0</v>
      </c>
      <c r="AC58" s="413">
        <v>36.0</v>
      </c>
      <c r="AD58" s="413">
        <v>0.0</v>
      </c>
      <c r="AE58" s="413">
        <v>0.0</v>
      </c>
      <c r="AF58" s="413">
        <v>0.0</v>
      </c>
      <c r="AG58" s="413"/>
      <c r="AH58" s="413"/>
      <c r="AI58" s="413"/>
      <c r="AJ58" s="413"/>
      <c r="AK58" s="413"/>
      <c r="AL58" s="413"/>
      <c r="AM58" s="413"/>
      <c r="AN58" s="413"/>
      <c r="AO58" s="413"/>
      <c r="AP58" s="413"/>
      <c r="AQ58" s="413"/>
      <c r="AR58" s="413"/>
      <c r="AS58" s="413"/>
      <c r="AT58" s="413"/>
      <c r="AU58" s="413"/>
      <c r="AV58" s="413"/>
      <c r="AW58" s="413"/>
      <c r="AX58" s="413"/>
      <c r="AY58" s="413"/>
      <c r="AZ58" s="413"/>
      <c r="BA58" s="420"/>
      <c r="BB58" s="415">
        <f t="shared" ref="BB58:BD58" si="59">X58+U58+R58+O58+L58+I58+F58+C58</f>
        <v>289</v>
      </c>
      <c r="BC58" s="413">
        <f t="shared" si="59"/>
        <v>101</v>
      </c>
      <c r="BD58" s="413">
        <f t="shared" si="59"/>
        <v>205</v>
      </c>
      <c r="BE58" s="456">
        <f t="shared" si="53"/>
        <v>87.04819277</v>
      </c>
      <c r="BF58" s="457">
        <f t="shared" si="54"/>
        <v>83.47107438</v>
      </c>
      <c r="BG58" s="458">
        <f t="shared" si="55"/>
        <v>86.86440678</v>
      </c>
    </row>
    <row r="59" ht="16.5" customHeight="1">
      <c r="A59" s="92">
        <v>52.0</v>
      </c>
      <c r="B59" s="93" t="s">
        <v>77</v>
      </c>
      <c r="C59" s="413">
        <v>8.0</v>
      </c>
      <c r="D59" s="413">
        <v>2.0</v>
      </c>
      <c r="E59" s="413">
        <v>5.0</v>
      </c>
      <c r="F59" s="413">
        <v>54.0</v>
      </c>
      <c r="G59" s="413">
        <v>19.0</v>
      </c>
      <c r="H59" s="413">
        <v>30.0</v>
      </c>
      <c r="I59" s="413">
        <v>36.0</v>
      </c>
      <c r="J59" s="413">
        <v>18.0</v>
      </c>
      <c r="K59" s="413">
        <v>30.0</v>
      </c>
      <c r="L59" s="414">
        <v>55.0</v>
      </c>
      <c r="M59" s="413">
        <v>19.0</v>
      </c>
      <c r="N59" s="413">
        <v>38.0</v>
      </c>
      <c r="O59" s="415">
        <v>39.0</v>
      </c>
      <c r="P59" s="413">
        <v>15.0</v>
      </c>
      <c r="Q59" s="413">
        <v>28.0</v>
      </c>
      <c r="R59" s="416">
        <v>35.0</v>
      </c>
      <c r="S59" s="417">
        <v>12.0</v>
      </c>
      <c r="T59" s="418">
        <v>23.0</v>
      </c>
      <c r="U59" s="416">
        <v>0.0</v>
      </c>
      <c r="V59" s="417">
        <v>0.0</v>
      </c>
      <c r="W59" s="418">
        <v>0.0</v>
      </c>
      <c r="X59" s="415">
        <v>46.0</v>
      </c>
      <c r="Y59" s="413">
        <v>15.0</v>
      </c>
      <c r="Z59" s="419">
        <v>38.0</v>
      </c>
      <c r="AA59" s="413">
        <v>44.0</v>
      </c>
      <c r="AB59" s="413">
        <v>16.0</v>
      </c>
      <c r="AC59" s="413">
        <v>31.0</v>
      </c>
      <c r="AD59" s="413">
        <v>0.0</v>
      </c>
      <c r="AE59" s="413">
        <v>0.0</v>
      </c>
      <c r="AF59" s="413">
        <v>0.0</v>
      </c>
      <c r="AG59" s="413"/>
      <c r="AH59" s="413"/>
      <c r="AI59" s="413"/>
      <c r="AJ59" s="413"/>
      <c r="AK59" s="413"/>
      <c r="AL59" s="413"/>
      <c r="AM59" s="413"/>
      <c r="AN59" s="413"/>
      <c r="AO59" s="413"/>
      <c r="AP59" s="413"/>
      <c r="AQ59" s="413"/>
      <c r="AR59" s="413"/>
      <c r="AS59" s="413"/>
      <c r="AT59" s="413"/>
      <c r="AU59" s="413"/>
      <c r="AV59" s="413"/>
      <c r="AW59" s="413"/>
      <c r="AX59" s="413"/>
      <c r="AY59" s="413"/>
      <c r="AZ59" s="413"/>
      <c r="BA59" s="420"/>
      <c r="BB59" s="415">
        <f t="shared" ref="BB59:BD59" si="60">X59+U59+R59+O59+L59+I59+F59+C59</f>
        <v>273</v>
      </c>
      <c r="BC59" s="413">
        <f t="shared" si="60"/>
        <v>100</v>
      </c>
      <c r="BD59" s="413">
        <f t="shared" si="60"/>
        <v>192</v>
      </c>
      <c r="BE59" s="456">
        <f t="shared" si="53"/>
        <v>82.22891566</v>
      </c>
      <c r="BF59" s="457">
        <f t="shared" si="54"/>
        <v>82.6446281</v>
      </c>
      <c r="BG59" s="458">
        <f t="shared" si="55"/>
        <v>81.3559322</v>
      </c>
    </row>
    <row r="60">
      <c r="A60" s="92">
        <v>53.0</v>
      </c>
      <c r="B60" s="93" t="s">
        <v>78</v>
      </c>
      <c r="C60" s="413">
        <v>8.0</v>
      </c>
      <c r="D60" s="413">
        <v>2.0</v>
      </c>
      <c r="E60" s="413">
        <v>5.0</v>
      </c>
      <c r="F60" s="413">
        <v>55.0</v>
      </c>
      <c r="G60" s="413">
        <v>19.0</v>
      </c>
      <c r="H60" s="413">
        <v>30.0</v>
      </c>
      <c r="I60" s="413">
        <v>40.0</v>
      </c>
      <c r="J60" s="413">
        <v>16.0</v>
      </c>
      <c r="K60" s="413">
        <v>31.0</v>
      </c>
      <c r="L60" s="414">
        <v>52.0</v>
      </c>
      <c r="M60" s="413">
        <v>17.0</v>
      </c>
      <c r="N60" s="413">
        <v>33.0</v>
      </c>
      <c r="O60" s="415">
        <v>37.0</v>
      </c>
      <c r="P60" s="413">
        <v>12.0</v>
      </c>
      <c r="Q60" s="413">
        <v>23.0</v>
      </c>
      <c r="R60" s="416">
        <v>32.0</v>
      </c>
      <c r="S60" s="417">
        <v>11.0</v>
      </c>
      <c r="T60" s="418">
        <v>20.0</v>
      </c>
      <c r="U60" s="416">
        <v>0.0</v>
      </c>
      <c r="V60" s="417">
        <v>0.0</v>
      </c>
      <c r="W60" s="418">
        <v>0.0</v>
      </c>
      <c r="X60" s="415">
        <v>57.0</v>
      </c>
      <c r="Y60" s="413">
        <v>18.0</v>
      </c>
      <c r="Z60" s="419">
        <v>42.0</v>
      </c>
      <c r="AA60" s="413">
        <v>45.0</v>
      </c>
      <c r="AB60" s="413">
        <v>16.0</v>
      </c>
      <c r="AC60" s="413">
        <v>35.0</v>
      </c>
      <c r="AD60" s="413">
        <v>0.0</v>
      </c>
      <c r="AE60" s="413">
        <v>0.0</v>
      </c>
      <c r="AF60" s="413">
        <v>0.0</v>
      </c>
      <c r="AG60" s="413"/>
      <c r="AH60" s="413"/>
      <c r="AI60" s="413"/>
      <c r="AJ60" s="413"/>
      <c r="AK60" s="413"/>
      <c r="AL60" s="413"/>
      <c r="AM60" s="413"/>
      <c r="AN60" s="413"/>
      <c r="AO60" s="413"/>
      <c r="AP60" s="413"/>
      <c r="AQ60" s="413"/>
      <c r="AR60" s="413"/>
      <c r="AS60" s="413"/>
      <c r="AT60" s="413"/>
      <c r="AU60" s="413"/>
      <c r="AV60" s="413"/>
      <c r="AW60" s="413"/>
      <c r="AX60" s="413"/>
      <c r="AY60" s="413"/>
      <c r="AZ60" s="413"/>
      <c r="BA60" s="420"/>
      <c r="BB60" s="415">
        <f t="shared" ref="BB60:BD60" si="61">X60+U60+R60+O60+L60+I60+F60+C60</f>
        <v>281</v>
      </c>
      <c r="BC60" s="413">
        <f t="shared" si="61"/>
        <v>95</v>
      </c>
      <c r="BD60" s="413">
        <f t="shared" si="61"/>
        <v>184</v>
      </c>
      <c r="BE60" s="456">
        <f t="shared" si="53"/>
        <v>84.63855422</v>
      </c>
      <c r="BF60" s="457">
        <f t="shared" si="54"/>
        <v>78.51239669</v>
      </c>
      <c r="BG60" s="458">
        <f t="shared" si="55"/>
        <v>77.96610169</v>
      </c>
    </row>
    <row r="61">
      <c r="A61" s="92">
        <v>54.0</v>
      </c>
      <c r="B61" s="93" t="s">
        <v>79</v>
      </c>
      <c r="C61" s="413">
        <v>8.0</v>
      </c>
      <c r="D61" s="413">
        <v>2.0</v>
      </c>
      <c r="E61" s="413">
        <v>5.0</v>
      </c>
      <c r="F61" s="413">
        <v>54.0</v>
      </c>
      <c r="G61" s="413">
        <v>18.0</v>
      </c>
      <c r="H61" s="413">
        <v>30.0</v>
      </c>
      <c r="I61" s="413">
        <v>39.0</v>
      </c>
      <c r="J61" s="413">
        <v>17.0</v>
      </c>
      <c r="K61" s="413">
        <v>32.0</v>
      </c>
      <c r="L61" s="414">
        <v>52.0</v>
      </c>
      <c r="M61" s="413">
        <v>18.0</v>
      </c>
      <c r="N61" s="413">
        <v>33.0</v>
      </c>
      <c r="O61" s="415">
        <v>41.0</v>
      </c>
      <c r="P61" s="413">
        <v>13.0</v>
      </c>
      <c r="Q61" s="413">
        <v>25.0</v>
      </c>
      <c r="R61" s="416">
        <v>32.0</v>
      </c>
      <c r="S61" s="417">
        <v>11.0</v>
      </c>
      <c r="T61" s="418">
        <v>25.0</v>
      </c>
      <c r="U61" s="416">
        <v>0.0</v>
      </c>
      <c r="V61" s="417">
        <v>0.0</v>
      </c>
      <c r="W61" s="418">
        <v>0.0</v>
      </c>
      <c r="X61" s="415">
        <v>42.0</v>
      </c>
      <c r="Y61" s="413">
        <v>15.0</v>
      </c>
      <c r="Z61" s="419">
        <v>31.0</v>
      </c>
      <c r="AA61" s="413">
        <v>36.0</v>
      </c>
      <c r="AB61" s="413">
        <v>15.0</v>
      </c>
      <c r="AC61" s="413">
        <v>27.0</v>
      </c>
      <c r="AD61" s="413">
        <v>0.0</v>
      </c>
      <c r="AE61" s="413">
        <v>0.0</v>
      </c>
      <c r="AF61" s="413">
        <v>0.0</v>
      </c>
      <c r="AG61" s="413"/>
      <c r="AH61" s="413"/>
      <c r="AI61" s="413"/>
      <c r="AJ61" s="413"/>
      <c r="AK61" s="413"/>
      <c r="AL61" s="413"/>
      <c r="AM61" s="413"/>
      <c r="AN61" s="413"/>
      <c r="AO61" s="413"/>
      <c r="AP61" s="413"/>
      <c r="AQ61" s="413"/>
      <c r="AR61" s="413"/>
      <c r="AS61" s="413"/>
      <c r="AT61" s="413"/>
      <c r="AU61" s="413"/>
      <c r="AV61" s="413"/>
      <c r="AW61" s="413"/>
      <c r="AX61" s="413"/>
      <c r="AY61" s="413"/>
      <c r="AZ61" s="413"/>
      <c r="BA61" s="420"/>
      <c r="BB61" s="415">
        <f t="shared" ref="BB61:BD61" si="62">X61+U61+R61+O61+L61+I61+F61+C61</f>
        <v>268</v>
      </c>
      <c r="BC61" s="413">
        <f t="shared" si="62"/>
        <v>94</v>
      </c>
      <c r="BD61" s="413">
        <f t="shared" si="62"/>
        <v>181</v>
      </c>
      <c r="BE61" s="456">
        <f t="shared" si="53"/>
        <v>80.72289157</v>
      </c>
      <c r="BF61" s="457">
        <f t="shared" si="54"/>
        <v>77.68595041</v>
      </c>
      <c r="BG61" s="458">
        <f t="shared" si="55"/>
        <v>76.69491525</v>
      </c>
    </row>
    <row r="62">
      <c r="A62" s="92">
        <v>55.0</v>
      </c>
      <c r="B62" s="93" t="s">
        <v>80</v>
      </c>
      <c r="C62" s="413">
        <v>8.0</v>
      </c>
      <c r="D62" s="413">
        <v>2.0</v>
      </c>
      <c r="E62" s="413">
        <v>5.0</v>
      </c>
      <c r="F62" s="413">
        <v>54.0</v>
      </c>
      <c r="G62" s="413">
        <v>18.0</v>
      </c>
      <c r="H62" s="413">
        <v>30.0</v>
      </c>
      <c r="I62" s="413">
        <v>46.0</v>
      </c>
      <c r="J62" s="413">
        <v>18.0</v>
      </c>
      <c r="K62" s="413">
        <v>35.0</v>
      </c>
      <c r="L62" s="414">
        <v>50.0</v>
      </c>
      <c r="M62" s="413">
        <v>18.0</v>
      </c>
      <c r="N62" s="413">
        <v>33.0</v>
      </c>
      <c r="O62" s="415">
        <v>40.0</v>
      </c>
      <c r="P62" s="413">
        <v>13.0</v>
      </c>
      <c r="Q62" s="413">
        <v>27.0</v>
      </c>
      <c r="R62" s="416">
        <v>28.0</v>
      </c>
      <c r="S62" s="417">
        <v>9.0</v>
      </c>
      <c r="T62" s="418">
        <v>22.0</v>
      </c>
      <c r="U62" s="416">
        <v>0.0</v>
      </c>
      <c r="V62" s="417">
        <v>0.0</v>
      </c>
      <c r="W62" s="418">
        <v>0.0</v>
      </c>
      <c r="X62" s="415">
        <v>47.0</v>
      </c>
      <c r="Y62" s="413">
        <v>16.0</v>
      </c>
      <c r="Z62" s="419">
        <v>41.0</v>
      </c>
      <c r="AA62" s="413">
        <v>48.0</v>
      </c>
      <c r="AB62" s="413">
        <v>18.0</v>
      </c>
      <c r="AC62" s="413">
        <v>38.0</v>
      </c>
      <c r="AD62" s="413">
        <v>0.0</v>
      </c>
      <c r="AE62" s="413">
        <v>0.0</v>
      </c>
      <c r="AF62" s="413">
        <v>0.0</v>
      </c>
      <c r="AG62" s="413"/>
      <c r="AH62" s="413"/>
      <c r="AI62" s="413"/>
      <c r="AJ62" s="413"/>
      <c r="AK62" s="413"/>
      <c r="AL62" s="413"/>
      <c r="AM62" s="413"/>
      <c r="AN62" s="413"/>
      <c r="AO62" s="413"/>
      <c r="AP62" s="413"/>
      <c r="AQ62" s="413"/>
      <c r="AR62" s="413"/>
      <c r="AS62" s="413"/>
      <c r="AT62" s="413"/>
      <c r="AU62" s="413"/>
      <c r="AV62" s="413"/>
      <c r="AW62" s="413"/>
      <c r="AX62" s="413"/>
      <c r="AY62" s="413"/>
      <c r="AZ62" s="413"/>
      <c r="BA62" s="420"/>
      <c r="BB62" s="415">
        <f t="shared" ref="BB62:BD62" si="63">X62+U62+R62+O62+L62+I62+F62+C62</f>
        <v>273</v>
      </c>
      <c r="BC62" s="413">
        <f t="shared" si="63"/>
        <v>94</v>
      </c>
      <c r="BD62" s="413">
        <f t="shared" si="63"/>
        <v>193</v>
      </c>
      <c r="BE62" s="456">
        <f t="shared" si="53"/>
        <v>82.22891566</v>
      </c>
      <c r="BF62" s="457">
        <f t="shared" si="54"/>
        <v>77.68595041</v>
      </c>
      <c r="BG62" s="458">
        <f t="shared" si="55"/>
        <v>81.77966102</v>
      </c>
    </row>
    <row r="63">
      <c r="A63" s="92">
        <v>56.0</v>
      </c>
      <c r="B63" s="93" t="s">
        <v>81</v>
      </c>
      <c r="C63" s="413">
        <v>8.0</v>
      </c>
      <c r="D63" s="413">
        <v>2.0</v>
      </c>
      <c r="E63" s="413">
        <v>5.0</v>
      </c>
      <c r="F63" s="413">
        <v>54.0</v>
      </c>
      <c r="G63" s="413">
        <v>19.0</v>
      </c>
      <c r="H63" s="413">
        <v>30.0</v>
      </c>
      <c r="I63" s="413">
        <v>40.0</v>
      </c>
      <c r="J63" s="413">
        <v>18.0</v>
      </c>
      <c r="K63" s="413">
        <v>34.0</v>
      </c>
      <c r="L63" s="414">
        <v>56.0</v>
      </c>
      <c r="M63" s="413">
        <v>19.0</v>
      </c>
      <c r="N63" s="413">
        <v>40.0</v>
      </c>
      <c r="O63" s="415">
        <v>46.0</v>
      </c>
      <c r="P63" s="413">
        <v>16.0</v>
      </c>
      <c r="Q63" s="413">
        <v>35.0</v>
      </c>
      <c r="R63" s="416">
        <v>29.0</v>
      </c>
      <c r="S63" s="417">
        <v>11.0</v>
      </c>
      <c r="T63" s="418">
        <v>22.0</v>
      </c>
      <c r="U63" s="416">
        <v>0.0</v>
      </c>
      <c r="V63" s="417">
        <v>0.0</v>
      </c>
      <c r="W63" s="418">
        <v>0.0</v>
      </c>
      <c r="X63" s="415">
        <v>51.0</v>
      </c>
      <c r="Y63" s="413">
        <v>16.0</v>
      </c>
      <c r="Z63" s="419">
        <v>42.0</v>
      </c>
      <c r="AA63" s="413">
        <v>48.0</v>
      </c>
      <c r="AB63" s="413">
        <v>17.0</v>
      </c>
      <c r="AC63" s="413">
        <v>36.0</v>
      </c>
      <c r="AD63" s="413">
        <v>0.0</v>
      </c>
      <c r="AE63" s="413">
        <v>0.0</v>
      </c>
      <c r="AF63" s="413">
        <v>0.0</v>
      </c>
      <c r="AG63" s="413"/>
      <c r="AH63" s="413"/>
      <c r="AI63" s="413"/>
      <c r="AJ63" s="413"/>
      <c r="AK63" s="413"/>
      <c r="AL63" s="413"/>
      <c r="AM63" s="413"/>
      <c r="AN63" s="413"/>
      <c r="AO63" s="413"/>
      <c r="AP63" s="413"/>
      <c r="AQ63" s="413"/>
      <c r="AR63" s="413"/>
      <c r="AS63" s="413"/>
      <c r="AT63" s="413"/>
      <c r="AU63" s="413"/>
      <c r="AV63" s="413"/>
      <c r="AW63" s="413"/>
      <c r="AX63" s="413"/>
      <c r="AY63" s="413"/>
      <c r="AZ63" s="413"/>
      <c r="BA63" s="420"/>
      <c r="BB63" s="415">
        <f t="shared" ref="BB63:BD63" si="64">X63+U63+R63+O63+L63+I63+F63+C63</f>
        <v>284</v>
      </c>
      <c r="BC63" s="413">
        <f t="shared" si="64"/>
        <v>101</v>
      </c>
      <c r="BD63" s="413">
        <f t="shared" si="64"/>
        <v>208</v>
      </c>
      <c r="BE63" s="456">
        <f t="shared" si="53"/>
        <v>85.54216867</v>
      </c>
      <c r="BF63" s="457">
        <f t="shared" si="54"/>
        <v>83.47107438</v>
      </c>
      <c r="BG63" s="458">
        <f t="shared" si="55"/>
        <v>88.13559322</v>
      </c>
    </row>
    <row r="64">
      <c r="A64" s="92">
        <v>57.0</v>
      </c>
      <c r="B64" s="93" t="s">
        <v>82</v>
      </c>
      <c r="C64" s="413">
        <v>8.0</v>
      </c>
      <c r="D64" s="413">
        <v>2.0</v>
      </c>
      <c r="E64" s="413">
        <v>5.0</v>
      </c>
      <c r="F64" s="413">
        <v>52.0</v>
      </c>
      <c r="G64" s="413">
        <v>19.0</v>
      </c>
      <c r="H64" s="413">
        <v>30.0</v>
      </c>
      <c r="I64" s="413">
        <v>36.0</v>
      </c>
      <c r="J64" s="413">
        <v>14.0</v>
      </c>
      <c r="K64" s="413">
        <v>28.0</v>
      </c>
      <c r="L64" s="414">
        <v>54.0</v>
      </c>
      <c r="M64" s="413">
        <v>17.0</v>
      </c>
      <c r="N64" s="413">
        <v>39.0</v>
      </c>
      <c r="O64" s="415">
        <v>34.0</v>
      </c>
      <c r="P64" s="413">
        <v>12.0</v>
      </c>
      <c r="Q64" s="413">
        <v>23.0</v>
      </c>
      <c r="R64" s="416">
        <v>19.0</v>
      </c>
      <c r="S64" s="417">
        <v>9.0</v>
      </c>
      <c r="T64" s="418">
        <v>16.0</v>
      </c>
      <c r="U64" s="416">
        <v>0.0</v>
      </c>
      <c r="V64" s="417">
        <v>0.0</v>
      </c>
      <c r="W64" s="418">
        <v>0.0</v>
      </c>
      <c r="X64" s="415">
        <v>55.0</v>
      </c>
      <c r="Y64" s="413">
        <v>17.0</v>
      </c>
      <c r="Z64" s="419">
        <v>43.0</v>
      </c>
      <c r="AA64" s="413">
        <v>45.0</v>
      </c>
      <c r="AB64" s="413">
        <v>17.0</v>
      </c>
      <c r="AC64" s="413">
        <v>35.0</v>
      </c>
      <c r="AD64" s="413">
        <v>0.0</v>
      </c>
      <c r="AE64" s="413">
        <v>0.0</v>
      </c>
      <c r="AF64" s="413">
        <v>0.0</v>
      </c>
      <c r="AG64" s="413"/>
      <c r="AH64" s="413"/>
      <c r="AI64" s="413"/>
      <c r="AJ64" s="413"/>
      <c r="AK64" s="413"/>
      <c r="AL64" s="413"/>
      <c r="AM64" s="413"/>
      <c r="AN64" s="413"/>
      <c r="AO64" s="413"/>
      <c r="AP64" s="413"/>
      <c r="AQ64" s="413"/>
      <c r="AR64" s="413"/>
      <c r="AS64" s="413"/>
      <c r="AT64" s="413"/>
      <c r="AU64" s="413"/>
      <c r="AV64" s="413"/>
      <c r="AW64" s="413"/>
      <c r="AX64" s="413"/>
      <c r="AY64" s="413"/>
      <c r="AZ64" s="413"/>
      <c r="BA64" s="420"/>
      <c r="BB64" s="415">
        <f t="shared" ref="BB64:BD64" si="65">X64+U64+R64+O64+L64+I64+F64+C64</f>
        <v>258</v>
      </c>
      <c r="BC64" s="413">
        <f t="shared" si="65"/>
        <v>90</v>
      </c>
      <c r="BD64" s="413">
        <f t="shared" si="65"/>
        <v>184</v>
      </c>
      <c r="BE64" s="456">
        <f t="shared" si="53"/>
        <v>77.71084337</v>
      </c>
      <c r="BF64" s="457">
        <f t="shared" si="54"/>
        <v>74.38016529</v>
      </c>
      <c r="BG64" s="458">
        <f t="shared" si="55"/>
        <v>77.96610169</v>
      </c>
    </row>
    <row r="65" ht="16.5" customHeight="1">
      <c r="A65" s="92">
        <v>58.0</v>
      </c>
      <c r="B65" s="93" t="s">
        <v>83</v>
      </c>
      <c r="C65" s="413">
        <v>8.0</v>
      </c>
      <c r="D65" s="413">
        <v>1.0</v>
      </c>
      <c r="E65" s="413">
        <v>2.0</v>
      </c>
      <c r="F65" s="413">
        <v>54.0</v>
      </c>
      <c r="G65" s="413">
        <v>16.0</v>
      </c>
      <c r="H65" s="413">
        <v>28.0</v>
      </c>
      <c r="I65" s="413">
        <v>37.0</v>
      </c>
      <c r="J65" s="413">
        <v>18.0</v>
      </c>
      <c r="K65" s="413">
        <v>30.0</v>
      </c>
      <c r="L65" s="414">
        <v>51.0</v>
      </c>
      <c r="M65" s="413">
        <v>18.0</v>
      </c>
      <c r="N65" s="413">
        <v>36.0</v>
      </c>
      <c r="O65" s="415">
        <v>41.0</v>
      </c>
      <c r="P65" s="413">
        <v>12.0</v>
      </c>
      <c r="Q65" s="413">
        <v>30.0</v>
      </c>
      <c r="R65" s="416">
        <v>24.0</v>
      </c>
      <c r="S65" s="417">
        <v>11.0</v>
      </c>
      <c r="T65" s="418">
        <v>19.0</v>
      </c>
      <c r="U65" s="416">
        <v>0.0</v>
      </c>
      <c r="V65" s="417">
        <v>0.0</v>
      </c>
      <c r="W65" s="418">
        <v>0.0</v>
      </c>
      <c r="X65" s="415">
        <v>56.0</v>
      </c>
      <c r="Y65" s="413">
        <v>16.0</v>
      </c>
      <c r="Z65" s="419">
        <v>41.0</v>
      </c>
      <c r="AA65" s="413">
        <v>40.0</v>
      </c>
      <c r="AB65" s="413">
        <v>17.0</v>
      </c>
      <c r="AC65" s="413">
        <v>34.0</v>
      </c>
      <c r="AD65" s="413">
        <v>0.0</v>
      </c>
      <c r="AE65" s="413">
        <v>0.0</v>
      </c>
      <c r="AF65" s="413">
        <v>0.0</v>
      </c>
      <c r="AG65" s="413"/>
      <c r="AH65" s="413"/>
      <c r="AI65" s="413"/>
      <c r="AJ65" s="413"/>
      <c r="AK65" s="413"/>
      <c r="AL65" s="413"/>
      <c r="AM65" s="413"/>
      <c r="AN65" s="413"/>
      <c r="AO65" s="413"/>
      <c r="AP65" s="413"/>
      <c r="AQ65" s="413"/>
      <c r="AR65" s="413"/>
      <c r="AS65" s="413"/>
      <c r="AT65" s="413"/>
      <c r="AU65" s="413"/>
      <c r="AV65" s="413"/>
      <c r="AW65" s="413"/>
      <c r="AX65" s="413"/>
      <c r="AY65" s="413"/>
      <c r="AZ65" s="413"/>
      <c r="BA65" s="420"/>
      <c r="BB65" s="415">
        <f t="shared" ref="BB65:BD65" si="66">X65+U65+R65+O65+L65+I65+F65+C65</f>
        <v>271</v>
      </c>
      <c r="BC65" s="413">
        <f t="shared" si="66"/>
        <v>92</v>
      </c>
      <c r="BD65" s="413">
        <f t="shared" si="66"/>
        <v>186</v>
      </c>
      <c r="BE65" s="456">
        <f t="shared" si="53"/>
        <v>81.62650602</v>
      </c>
      <c r="BF65" s="457">
        <f t="shared" si="54"/>
        <v>76.03305785</v>
      </c>
      <c r="BG65" s="458">
        <f t="shared" si="55"/>
        <v>78.81355932</v>
      </c>
    </row>
    <row r="66">
      <c r="A66" s="92">
        <v>59.0</v>
      </c>
      <c r="B66" s="93" t="s">
        <v>84</v>
      </c>
      <c r="C66" s="413">
        <v>8.0</v>
      </c>
      <c r="D66" s="413">
        <v>2.0</v>
      </c>
      <c r="E66" s="413">
        <v>5.0</v>
      </c>
      <c r="F66" s="413">
        <v>52.0</v>
      </c>
      <c r="G66" s="413">
        <v>19.0</v>
      </c>
      <c r="H66" s="413">
        <v>29.0</v>
      </c>
      <c r="I66" s="413">
        <v>33.0</v>
      </c>
      <c r="J66" s="413">
        <v>17.0</v>
      </c>
      <c r="K66" s="413">
        <v>30.0</v>
      </c>
      <c r="L66" s="414">
        <v>54.0</v>
      </c>
      <c r="M66" s="413">
        <v>17.0</v>
      </c>
      <c r="N66" s="413">
        <v>35.0</v>
      </c>
      <c r="O66" s="415">
        <v>41.0</v>
      </c>
      <c r="P66" s="413">
        <v>15.0</v>
      </c>
      <c r="Q66" s="413">
        <v>28.0</v>
      </c>
      <c r="R66" s="416">
        <v>30.0</v>
      </c>
      <c r="S66" s="417">
        <v>11.0</v>
      </c>
      <c r="T66" s="418">
        <v>20.0</v>
      </c>
      <c r="U66" s="416">
        <v>0.0</v>
      </c>
      <c r="V66" s="417">
        <v>0.0</v>
      </c>
      <c r="W66" s="418">
        <v>0.0</v>
      </c>
      <c r="X66" s="415">
        <v>56.0</v>
      </c>
      <c r="Y66" s="413">
        <v>17.0</v>
      </c>
      <c r="Z66" s="419">
        <v>44.0</v>
      </c>
      <c r="AA66" s="413">
        <v>45.0</v>
      </c>
      <c r="AB66" s="413">
        <v>17.0</v>
      </c>
      <c r="AC66" s="413">
        <v>30.0</v>
      </c>
      <c r="AD66" s="413">
        <v>0.0</v>
      </c>
      <c r="AE66" s="413">
        <v>0.0</v>
      </c>
      <c r="AF66" s="413">
        <v>0.0</v>
      </c>
      <c r="AG66" s="413"/>
      <c r="AH66" s="413"/>
      <c r="AI66" s="413"/>
      <c r="AJ66" s="413"/>
      <c r="AK66" s="413"/>
      <c r="AL66" s="413"/>
      <c r="AM66" s="413"/>
      <c r="AN66" s="413"/>
      <c r="AO66" s="413"/>
      <c r="AP66" s="413"/>
      <c r="AQ66" s="413"/>
      <c r="AR66" s="413"/>
      <c r="AS66" s="413"/>
      <c r="AT66" s="413"/>
      <c r="AU66" s="413"/>
      <c r="AV66" s="413"/>
      <c r="AW66" s="413"/>
      <c r="AX66" s="413"/>
      <c r="AY66" s="413"/>
      <c r="AZ66" s="413"/>
      <c r="BA66" s="420"/>
      <c r="BB66" s="415">
        <f t="shared" ref="BB66:BD66" si="67">X66+U66+R66+O66+L66+I66+F66+C66</f>
        <v>274</v>
      </c>
      <c r="BC66" s="413">
        <f t="shared" si="67"/>
        <v>98</v>
      </c>
      <c r="BD66" s="413">
        <f t="shared" si="67"/>
        <v>191</v>
      </c>
      <c r="BE66" s="456">
        <f t="shared" si="53"/>
        <v>82.53012048</v>
      </c>
      <c r="BF66" s="457">
        <f t="shared" si="54"/>
        <v>80.99173554</v>
      </c>
      <c r="BG66" s="458">
        <f t="shared" si="55"/>
        <v>80.93220339</v>
      </c>
    </row>
    <row r="67">
      <c r="A67" s="92">
        <v>60.0</v>
      </c>
      <c r="B67" s="93" t="s">
        <v>85</v>
      </c>
      <c r="C67" s="413">
        <v>8.0</v>
      </c>
      <c r="D67" s="413">
        <v>2.0</v>
      </c>
      <c r="E67" s="413">
        <v>5.0</v>
      </c>
      <c r="F67" s="413">
        <v>53.0</v>
      </c>
      <c r="G67" s="413">
        <v>19.0</v>
      </c>
      <c r="H67" s="413">
        <v>30.0</v>
      </c>
      <c r="I67" s="413">
        <v>35.0</v>
      </c>
      <c r="J67" s="413">
        <v>14.0</v>
      </c>
      <c r="K67" s="413">
        <v>29.0</v>
      </c>
      <c r="L67" s="414">
        <v>45.0</v>
      </c>
      <c r="M67" s="413">
        <v>17.0</v>
      </c>
      <c r="N67" s="413">
        <v>36.0</v>
      </c>
      <c r="O67" s="415">
        <v>36.0</v>
      </c>
      <c r="P67" s="413">
        <v>12.0</v>
      </c>
      <c r="Q67" s="413">
        <v>23.0</v>
      </c>
      <c r="R67" s="416">
        <v>28.0</v>
      </c>
      <c r="S67" s="417">
        <v>11.0</v>
      </c>
      <c r="T67" s="418">
        <v>20.0</v>
      </c>
      <c r="U67" s="416">
        <v>0.0</v>
      </c>
      <c r="V67" s="417">
        <v>0.0</v>
      </c>
      <c r="W67" s="418">
        <v>0.0</v>
      </c>
      <c r="X67" s="415">
        <v>51.0</v>
      </c>
      <c r="Y67" s="413">
        <v>14.0</v>
      </c>
      <c r="Z67" s="419">
        <v>37.0</v>
      </c>
      <c r="AA67" s="413">
        <v>47.0</v>
      </c>
      <c r="AB67" s="413">
        <v>16.0</v>
      </c>
      <c r="AC67" s="413">
        <v>32.0</v>
      </c>
      <c r="AD67" s="413">
        <v>0.0</v>
      </c>
      <c r="AE67" s="413">
        <v>0.0</v>
      </c>
      <c r="AF67" s="413">
        <v>0.0</v>
      </c>
      <c r="AG67" s="413"/>
      <c r="AH67" s="413"/>
      <c r="AI67" s="413"/>
      <c r="AJ67" s="413"/>
      <c r="AK67" s="413"/>
      <c r="AL67" s="413"/>
      <c r="AM67" s="413"/>
      <c r="AN67" s="413"/>
      <c r="AO67" s="413"/>
      <c r="AP67" s="413"/>
      <c r="AQ67" s="413"/>
      <c r="AR67" s="413"/>
      <c r="AS67" s="413"/>
      <c r="AT67" s="413"/>
      <c r="AU67" s="413"/>
      <c r="AV67" s="413"/>
      <c r="AW67" s="413"/>
      <c r="AX67" s="413"/>
      <c r="AY67" s="413"/>
      <c r="AZ67" s="413"/>
      <c r="BA67" s="420"/>
      <c r="BB67" s="415">
        <f t="shared" ref="BB67:BD67" si="68">X67+U67+R67+O67+L67+I67+F67+C67</f>
        <v>256</v>
      </c>
      <c r="BC67" s="413">
        <f t="shared" si="68"/>
        <v>89</v>
      </c>
      <c r="BD67" s="413">
        <f t="shared" si="68"/>
        <v>180</v>
      </c>
      <c r="BE67" s="456">
        <f t="shared" si="53"/>
        <v>77.10843373</v>
      </c>
      <c r="BF67" s="457">
        <f t="shared" si="54"/>
        <v>73.55371901</v>
      </c>
      <c r="BG67" s="458">
        <f t="shared" si="55"/>
        <v>76.27118644</v>
      </c>
    </row>
    <row r="68">
      <c r="A68" s="92">
        <v>61.0</v>
      </c>
      <c r="B68" s="93" t="s">
        <v>86</v>
      </c>
      <c r="C68" s="413">
        <v>8.0</v>
      </c>
      <c r="D68" s="413">
        <v>2.0</v>
      </c>
      <c r="E68" s="413">
        <v>5.0</v>
      </c>
      <c r="F68" s="413">
        <v>51.0</v>
      </c>
      <c r="G68" s="413">
        <v>19.0</v>
      </c>
      <c r="H68" s="413">
        <v>29.0</v>
      </c>
      <c r="I68" s="413">
        <v>46.0</v>
      </c>
      <c r="J68" s="413">
        <v>18.0</v>
      </c>
      <c r="K68" s="413">
        <v>34.0</v>
      </c>
      <c r="L68" s="414">
        <v>52.0</v>
      </c>
      <c r="M68" s="413">
        <v>19.0</v>
      </c>
      <c r="N68" s="413">
        <v>33.0</v>
      </c>
      <c r="O68" s="415">
        <v>45.0</v>
      </c>
      <c r="P68" s="413">
        <v>15.0</v>
      </c>
      <c r="Q68" s="413">
        <v>33.0</v>
      </c>
      <c r="R68" s="416">
        <v>37.0</v>
      </c>
      <c r="S68" s="417">
        <v>12.0</v>
      </c>
      <c r="T68" s="418">
        <v>24.0</v>
      </c>
      <c r="U68" s="416">
        <v>0.0</v>
      </c>
      <c r="V68" s="417">
        <v>0.0</v>
      </c>
      <c r="W68" s="418">
        <v>0.0</v>
      </c>
      <c r="X68" s="415">
        <v>49.0</v>
      </c>
      <c r="Y68" s="413">
        <v>15.0</v>
      </c>
      <c r="Z68" s="419">
        <v>35.0</v>
      </c>
      <c r="AA68" s="413">
        <v>47.0</v>
      </c>
      <c r="AB68" s="413">
        <v>17.0</v>
      </c>
      <c r="AC68" s="413">
        <v>32.0</v>
      </c>
      <c r="AD68" s="413">
        <v>0.0</v>
      </c>
      <c r="AE68" s="413">
        <v>0.0</v>
      </c>
      <c r="AF68" s="413">
        <v>0.0</v>
      </c>
      <c r="AG68" s="413"/>
      <c r="AH68" s="413"/>
      <c r="AI68" s="413"/>
      <c r="AJ68" s="413"/>
      <c r="AK68" s="413"/>
      <c r="AL68" s="413"/>
      <c r="AM68" s="413"/>
      <c r="AN68" s="413"/>
      <c r="AO68" s="413"/>
      <c r="AP68" s="413"/>
      <c r="AQ68" s="413"/>
      <c r="AR68" s="413"/>
      <c r="AS68" s="413"/>
      <c r="AT68" s="413"/>
      <c r="AU68" s="413"/>
      <c r="AV68" s="413"/>
      <c r="AW68" s="413"/>
      <c r="AX68" s="413"/>
      <c r="AY68" s="413"/>
      <c r="AZ68" s="413"/>
      <c r="BA68" s="420"/>
      <c r="BB68" s="415">
        <f t="shared" ref="BB68:BD68" si="69">X68+U68+R68+O68+L68+I68+F68+C68</f>
        <v>288</v>
      </c>
      <c r="BC68" s="413">
        <f t="shared" si="69"/>
        <v>100</v>
      </c>
      <c r="BD68" s="413">
        <f t="shared" si="69"/>
        <v>193</v>
      </c>
      <c r="BE68" s="456">
        <f t="shared" si="53"/>
        <v>86.74698795</v>
      </c>
      <c r="BF68" s="457">
        <f t="shared" si="54"/>
        <v>82.6446281</v>
      </c>
      <c r="BG68" s="458">
        <f t="shared" si="55"/>
        <v>81.77966102</v>
      </c>
    </row>
    <row r="69">
      <c r="A69" s="92">
        <v>62.0</v>
      </c>
      <c r="B69" s="93" t="s">
        <v>87</v>
      </c>
      <c r="C69" s="413">
        <v>8.0</v>
      </c>
      <c r="D69" s="413">
        <v>2.0</v>
      </c>
      <c r="E69" s="413">
        <v>5.0</v>
      </c>
      <c r="F69" s="413">
        <v>55.0</v>
      </c>
      <c r="G69" s="413">
        <v>19.0</v>
      </c>
      <c r="H69" s="413">
        <v>30.0</v>
      </c>
      <c r="I69" s="413">
        <v>43.0</v>
      </c>
      <c r="J69" s="413">
        <v>20.0</v>
      </c>
      <c r="K69" s="413">
        <v>36.0</v>
      </c>
      <c r="L69" s="414">
        <v>55.0</v>
      </c>
      <c r="M69" s="413">
        <v>19.0</v>
      </c>
      <c r="N69" s="413">
        <v>40.0</v>
      </c>
      <c r="O69" s="415">
        <v>47.0</v>
      </c>
      <c r="P69" s="413">
        <v>15.0</v>
      </c>
      <c r="Q69" s="413">
        <v>33.0</v>
      </c>
      <c r="R69" s="416">
        <v>34.0</v>
      </c>
      <c r="S69" s="417">
        <v>11.0</v>
      </c>
      <c r="T69" s="418">
        <v>20.0</v>
      </c>
      <c r="U69" s="416">
        <v>0.0</v>
      </c>
      <c r="V69" s="417">
        <v>0.0</v>
      </c>
      <c r="W69" s="418">
        <v>0.0</v>
      </c>
      <c r="X69" s="415">
        <v>52.0</v>
      </c>
      <c r="Y69" s="413">
        <v>16.0</v>
      </c>
      <c r="Z69" s="419">
        <v>37.0</v>
      </c>
      <c r="AA69" s="413">
        <v>48.0</v>
      </c>
      <c r="AB69" s="413">
        <v>17.0</v>
      </c>
      <c r="AC69" s="413">
        <v>36.0</v>
      </c>
      <c r="AD69" s="413">
        <v>0.0</v>
      </c>
      <c r="AE69" s="413">
        <v>0.0</v>
      </c>
      <c r="AF69" s="413">
        <v>0.0</v>
      </c>
      <c r="AG69" s="413"/>
      <c r="AH69" s="413"/>
      <c r="AI69" s="413"/>
      <c r="AJ69" s="413"/>
      <c r="AK69" s="413"/>
      <c r="AL69" s="413"/>
      <c r="AM69" s="413"/>
      <c r="AN69" s="413"/>
      <c r="AO69" s="413"/>
      <c r="AP69" s="413"/>
      <c r="AQ69" s="413"/>
      <c r="AR69" s="413"/>
      <c r="AS69" s="413"/>
      <c r="AT69" s="413"/>
      <c r="AU69" s="413"/>
      <c r="AV69" s="413"/>
      <c r="AW69" s="413"/>
      <c r="AX69" s="413"/>
      <c r="AY69" s="413"/>
      <c r="AZ69" s="413"/>
      <c r="BA69" s="420"/>
      <c r="BB69" s="415">
        <f t="shared" ref="BB69:BD69" si="70">X69+U69+R69+O69+L69+I69+F69+C69</f>
        <v>294</v>
      </c>
      <c r="BC69" s="413">
        <f t="shared" si="70"/>
        <v>102</v>
      </c>
      <c r="BD69" s="413">
        <f t="shared" si="70"/>
        <v>201</v>
      </c>
      <c r="BE69" s="456">
        <f t="shared" si="53"/>
        <v>88.55421687</v>
      </c>
      <c r="BF69" s="457">
        <f t="shared" si="54"/>
        <v>84.29752066</v>
      </c>
      <c r="BG69" s="458">
        <f t="shared" si="55"/>
        <v>85.16949153</v>
      </c>
    </row>
    <row r="70">
      <c r="A70" s="92">
        <v>63.0</v>
      </c>
      <c r="B70" s="93" t="s">
        <v>88</v>
      </c>
      <c r="C70" s="413">
        <v>8.0</v>
      </c>
      <c r="D70" s="413">
        <v>2.0</v>
      </c>
      <c r="E70" s="413">
        <v>5.0</v>
      </c>
      <c r="F70" s="413">
        <v>55.0</v>
      </c>
      <c r="G70" s="413">
        <v>19.0</v>
      </c>
      <c r="H70" s="413">
        <v>30.0</v>
      </c>
      <c r="I70" s="413">
        <v>41.0</v>
      </c>
      <c r="J70" s="413">
        <v>18.0</v>
      </c>
      <c r="K70" s="413">
        <v>34.0</v>
      </c>
      <c r="L70" s="414">
        <v>39.0</v>
      </c>
      <c r="M70" s="413">
        <v>15.0</v>
      </c>
      <c r="N70" s="413">
        <v>30.0</v>
      </c>
      <c r="O70" s="415">
        <v>45.0</v>
      </c>
      <c r="P70" s="413">
        <v>15.0</v>
      </c>
      <c r="Q70" s="413">
        <v>33.0</v>
      </c>
      <c r="R70" s="416">
        <v>32.0</v>
      </c>
      <c r="S70" s="417">
        <v>10.0</v>
      </c>
      <c r="T70" s="418">
        <v>19.0</v>
      </c>
      <c r="U70" s="416">
        <v>0.0</v>
      </c>
      <c r="V70" s="417">
        <v>0.0</v>
      </c>
      <c r="W70" s="418">
        <v>0.0</v>
      </c>
      <c r="X70" s="415">
        <v>55.0</v>
      </c>
      <c r="Y70" s="413">
        <v>18.0</v>
      </c>
      <c r="Z70" s="419">
        <v>40.0</v>
      </c>
      <c r="AA70" s="413">
        <v>43.0</v>
      </c>
      <c r="AB70" s="413">
        <v>16.0</v>
      </c>
      <c r="AC70" s="413">
        <v>32.0</v>
      </c>
      <c r="AD70" s="413">
        <v>0.0</v>
      </c>
      <c r="AE70" s="413">
        <v>0.0</v>
      </c>
      <c r="AF70" s="413">
        <v>0.0</v>
      </c>
      <c r="AG70" s="413"/>
      <c r="AH70" s="413"/>
      <c r="AI70" s="413"/>
      <c r="AJ70" s="413"/>
      <c r="AK70" s="413"/>
      <c r="AL70" s="413"/>
      <c r="AM70" s="413"/>
      <c r="AN70" s="413"/>
      <c r="AO70" s="413"/>
      <c r="AP70" s="413"/>
      <c r="AQ70" s="413"/>
      <c r="AR70" s="413"/>
      <c r="AS70" s="413"/>
      <c r="AT70" s="413"/>
      <c r="AU70" s="413"/>
      <c r="AV70" s="413"/>
      <c r="AW70" s="413"/>
      <c r="AX70" s="413"/>
      <c r="AY70" s="413"/>
      <c r="AZ70" s="413"/>
      <c r="BA70" s="420"/>
      <c r="BB70" s="415">
        <f t="shared" ref="BB70:BD70" si="71">X70+U70+R70+O70+L70+I70+F70+C70</f>
        <v>275</v>
      </c>
      <c r="BC70" s="413">
        <f t="shared" si="71"/>
        <v>97</v>
      </c>
      <c r="BD70" s="413">
        <f t="shared" si="71"/>
        <v>191</v>
      </c>
      <c r="BE70" s="456">
        <f t="shared" si="53"/>
        <v>82.8313253</v>
      </c>
      <c r="BF70" s="457">
        <f t="shared" si="54"/>
        <v>80.16528926</v>
      </c>
      <c r="BG70" s="458">
        <f t="shared" si="55"/>
        <v>80.93220339</v>
      </c>
    </row>
    <row r="71">
      <c r="A71" s="92">
        <v>64.0</v>
      </c>
      <c r="B71" s="93" t="s">
        <v>89</v>
      </c>
      <c r="C71" s="413">
        <v>8.0</v>
      </c>
      <c r="D71" s="413">
        <v>2.0</v>
      </c>
      <c r="E71" s="413">
        <v>5.0</v>
      </c>
      <c r="F71" s="413">
        <v>50.0</v>
      </c>
      <c r="G71" s="413">
        <v>19.0</v>
      </c>
      <c r="H71" s="413">
        <v>28.0</v>
      </c>
      <c r="I71" s="413">
        <v>41.0</v>
      </c>
      <c r="J71" s="413">
        <v>19.0</v>
      </c>
      <c r="K71" s="413">
        <v>36.0</v>
      </c>
      <c r="L71" s="414">
        <v>55.0</v>
      </c>
      <c r="M71" s="413">
        <v>19.0</v>
      </c>
      <c r="N71" s="413">
        <v>39.0</v>
      </c>
      <c r="O71" s="415">
        <v>44.0</v>
      </c>
      <c r="P71" s="413">
        <v>13.0</v>
      </c>
      <c r="Q71" s="413">
        <v>27.0</v>
      </c>
      <c r="R71" s="416">
        <v>30.0</v>
      </c>
      <c r="S71" s="417">
        <v>11.0</v>
      </c>
      <c r="T71" s="418">
        <v>22.0</v>
      </c>
      <c r="U71" s="416">
        <v>0.0</v>
      </c>
      <c r="V71" s="417">
        <v>0.0</v>
      </c>
      <c r="W71" s="418">
        <v>0.0</v>
      </c>
      <c r="X71" s="415">
        <v>55.0</v>
      </c>
      <c r="Y71" s="413">
        <v>16.0</v>
      </c>
      <c r="Z71" s="419">
        <v>37.0</v>
      </c>
      <c r="AA71" s="413">
        <v>40.0</v>
      </c>
      <c r="AB71" s="413">
        <v>16.0</v>
      </c>
      <c r="AC71" s="413">
        <v>27.0</v>
      </c>
      <c r="AD71" s="413">
        <v>0.0</v>
      </c>
      <c r="AE71" s="413">
        <v>0.0</v>
      </c>
      <c r="AF71" s="413">
        <v>0.0</v>
      </c>
      <c r="AG71" s="413"/>
      <c r="AH71" s="413"/>
      <c r="AI71" s="413"/>
      <c r="AJ71" s="413"/>
      <c r="AK71" s="413"/>
      <c r="AL71" s="413"/>
      <c r="AM71" s="413"/>
      <c r="AN71" s="413"/>
      <c r="AO71" s="413"/>
      <c r="AP71" s="413"/>
      <c r="AQ71" s="413"/>
      <c r="AR71" s="413"/>
      <c r="AS71" s="413"/>
      <c r="AT71" s="413"/>
      <c r="AU71" s="413"/>
      <c r="AV71" s="413"/>
      <c r="AW71" s="413"/>
      <c r="AX71" s="413"/>
      <c r="AY71" s="413"/>
      <c r="AZ71" s="413"/>
      <c r="BA71" s="420"/>
      <c r="BB71" s="415">
        <f t="shared" ref="BB71:BD71" si="72">X71+U71+R71+O71+L71+I71+F71+C71</f>
        <v>283</v>
      </c>
      <c r="BC71" s="413">
        <f t="shared" si="72"/>
        <v>99</v>
      </c>
      <c r="BD71" s="413">
        <f t="shared" si="72"/>
        <v>194</v>
      </c>
      <c r="BE71" s="456">
        <f t="shared" si="53"/>
        <v>85.24096386</v>
      </c>
      <c r="BF71" s="457">
        <f t="shared" si="54"/>
        <v>81.81818182</v>
      </c>
      <c r="BG71" s="458">
        <f t="shared" si="55"/>
        <v>82.20338983</v>
      </c>
    </row>
    <row r="72">
      <c r="A72" s="92">
        <v>65.0</v>
      </c>
      <c r="B72" s="93" t="s">
        <v>90</v>
      </c>
      <c r="C72" s="413">
        <v>6.0</v>
      </c>
      <c r="D72" s="413">
        <v>2.0</v>
      </c>
      <c r="E72" s="413">
        <v>4.0</v>
      </c>
      <c r="F72" s="413">
        <v>44.0</v>
      </c>
      <c r="G72" s="413">
        <v>16.0</v>
      </c>
      <c r="H72" s="413">
        <v>26.0</v>
      </c>
      <c r="I72" s="413">
        <v>33.0</v>
      </c>
      <c r="J72" s="413">
        <v>17.0</v>
      </c>
      <c r="K72" s="413">
        <v>29.0</v>
      </c>
      <c r="L72" s="414">
        <v>35.0</v>
      </c>
      <c r="M72" s="413">
        <v>7.0</v>
      </c>
      <c r="N72" s="413">
        <v>20.0</v>
      </c>
      <c r="O72" s="415">
        <v>17.0</v>
      </c>
      <c r="P72" s="413">
        <v>4.0</v>
      </c>
      <c r="Q72" s="413">
        <v>14.0</v>
      </c>
      <c r="R72" s="416">
        <v>17.0</v>
      </c>
      <c r="S72" s="417">
        <v>7.0</v>
      </c>
      <c r="T72" s="418">
        <v>8.0</v>
      </c>
      <c r="U72" s="416">
        <v>0.0</v>
      </c>
      <c r="V72" s="417">
        <v>0.0</v>
      </c>
      <c r="W72" s="418">
        <v>0.0</v>
      </c>
      <c r="X72" s="415">
        <v>23.0</v>
      </c>
      <c r="Y72" s="413">
        <v>6.0</v>
      </c>
      <c r="Z72" s="419">
        <v>21.0</v>
      </c>
      <c r="AA72" s="413">
        <v>45.0</v>
      </c>
      <c r="AB72" s="413">
        <v>17.0</v>
      </c>
      <c r="AC72" s="413">
        <v>28.0</v>
      </c>
      <c r="AD72" s="413">
        <v>0.0</v>
      </c>
      <c r="AE72" s="413">
        <v>0.0</v>
      </c>
      <c r="AF72" s="413">
        <v>0.0</v>
      </c>
      <c r="AG72" s="413"/>
      <c r="AH72" s="413"/>
      <c r="AI72" s="413"/>
      <c r="AJ72" s="413"/>
      <c r="AK72" s="413"/>
      <c r="AL72" s="413"/>
      <c r="AM72" s="413"/>
      <c r="AN72" s="413"/>
      <c r="AO72" s="413"/>
      <c r="AP72" s="413"/>
      <c r="AQ72" s="413"/>
      <c r="AR72" s="413"/>
      <c r="AS72" s="413"/>
      <c r="AT72" s="413"/>
      <c r="AU72" s="413"/>
      <c r="AV72" s="413"/>
      <c r="AW72" s="413"/>
      <c r="AX72" s="413"/>
      <c r="AY72" s="413"/>
      <c r="AZ72" s="413"/>
      <c r="BA72" s="420"/>
      <c r="BB72" s="415">
        <f t="shared" ref="BB72:BD72" si="73">X72+U72+R72+O72+L72+I72+F72+C72</f>
        <v>175</v>
      </c>
      <c r="BC72" s="413">
        <f t="shared" si="73"/>
        <v>59</v>
      </c>
      <c r="BD72" s="413">
        <f t="shared" si="73"/>
        <v>122</v>
      </c>
      <c r="BE72" s="456">
        <f t="shared" si="53"/>
        <v>52.71084337</v>
      </c>
      <c r="BF72" s="457">
        <f t="shared" si="54"/>
        <v>48.76033058</v>
      </c>
      <c r="BG72" s="458">
        <f t="shared" si="55"/>
        <v>51.69491525</v>
      </c>
    </row>
    <row r="73">
      <c r="A73" s="92">
        <v>66.0</v>
      </c>
      <c r="B73" s="93" t="s">
        <v>91</v>
      </c>
      <c r="C73" s="413">
        <v>8.0</v>
      </c>
      <c r="D73" s="413">
        <v>2.0</v>
      </c>
      <c r="E73" s="413">
        <v>5.0</v>
      </c>
      <c r="F73" s="413">
        <v>54.0</v>
      </c>
      <c r="G73" s="413">
        <v>19.0</v>
      </c>
      <c r="H73" s="413">
        <v>30.0</v>
      </c>
      <c r="I73" s="413">
        <v>37.0</v>
      </c>
      <c r="J73" s="413">
        <v>16.0</v>
      </c>
      <c r="K73" s="413">
        <v>33.0</v>
      </c>
      <c r="L73" s="414">
        <v>54.0</v>
      </c>
      <c r="M73" s="413">
        <v>19.0</v>
      </c>
      <c r="N73" s="413">
        <v>37.0</v>
      </c>
      <c r="O73" s="415">
        <v>48.0</v>
      </c>
      <c r="P73" s="413">
        <v>15.0</v>
      </c>
      <c r="Q73" s="413">
        <v>30.0</v>
      </c>
      <c r="R73" s="416">
        <v>28.0</v>
      </c>
      <c r="S73" s="417">
        <v>10.0</v>
      </c>
      <c r="T73" s="418">
        <v>16.0</v>
      </c>
      <c r="U73" s="416">
        <v>0.0</v>
      </c>
      <c r="V73" s="417">
        <v>0.0</v>
      </c>
      <c r="W73" s="418">
        <v>0.0</v>
      </c>
      <c r="X73" s="415">
        <v>55.0</v>
      </c>
      <c r="Y73" s="413">
        <v>17.0</v>
      </c>
      <c r="Z73" s="419">
        <v>41.0</v>
      </c>
      <c r="AA73" s="413">
        <v>50.0</v>
      </c>
      <c r="AB73" s="413">
        <v>18.0</v>
      </c>
      <c r="AC73" s="413">
        <v>36.0</v>
      </c>
      <c r="AD73" s="413">
        <v>0.0</v>
      </c>
      <c r="AE73" s="413">
        <v>0.0</v>
      </c>
      <c r="AF73" s="413">
        <v>0.0</v>
      </c>
      <c r="AG73" s="413"/>
      <c r="AH73" s="413"/>
      <c r="AI73" s="413"/>
      <c r="AJ73" s="413"/>
      <c r="AK73" s="413"/>
      <c r="AL73" s="413"/>
      <c r="AM73" s="413"/>
      <c r="AN73" s="413"/>
      <c r="AO73" s="413"/>
      <c r="AP73" s="413"/>
      <c r="AQ73" s="413"/>
      <c r="AR73" s="413"/>
      <c r="AS73" s="413"/>
      <c r="AT73" s="413"/>
      <c r="AU73" s="413"/>
      <c r="AV73" s="413"/>
      <c r="AW73" s="413"/>
      <c r="AX73" s="413"/>
      <c r="AY73" s="413"/>
      <c r="AZ73" s="413"/>
      <c r="BA73" s="420"/>
      <c r="BB73" s="415">
        <f t="shared" ref="BB73:BD73" si="74">X73+U73+R73+O73+L73+I73+F73+C73</f>
        <v>284</v>
      </c>
      <c r="BC73" s="413">
        <f t="shared" si="74"/>
        <v>98</v>
      </c>
      <c r="BD73" s="413">
        <f t="shared" si="74"/>
        <v>192</v>
      </c>
      <c r="BE73" s="456">
        <f t="shared" si="53"/>
        <v>85.54216867</v>
      </c>
      <c r="BF73" s="457">
        <f t="shared" si="54"/>
        <v>80.99173554</v>
      </c>
      <c r="BG73" s="458">
        <f t="shared" si="55"/>
        <v>81.3559322</v>
      </c>
    </row>
    <row r="74">
      <c r="A74" s="92">
        <v>67.0</v>
      </c>
      <c r="B74" s="93" t="s">
        <v>92</v>
      </c>
      <c r="C74" s="413">
        <v>8.0</v>
      </c>
      <c r="D74" s="413">
        <v>2.0</v>
      </c>
      <c r="E74" s="413">
        <v>5.0</v>
      </c>
      <c r="F74" s="413">
        <v>52.0</v>
      </c>
      <c r="G74" s="413">
        <v>18.0</v>
      </c>
      <c r="H74" s="413">
        <v>30.0</v>
      </c>
      <c r="I74" s="413">
        <v>40.0</v>
      </c>
      <c r="J74" s="413">
        <v>18.0</v>
      </c>
      <c r="K74" s="413">
        <v>33.0</v>
      </c>
      <c r="L74" s="414">
        <v>56.0</v>
      </c>
      <c r="M74" s="413">
        <v>19.0</v>
      </c>
      <c r="N74" s="413">
        <v>40.0</v>
      </c>
      <c r="O74" s="415">
        <v>40.0</v>
      </c>
      <c r="P74" s="413">
        <v>13.0</v>
      </c>
      <c r="Q74" s="413">
        <v>31.0</v>
      </c>
      <c r="R74" s="416">
        <v>29.0</v>
      </c>
      <c r="S74" s="417">
        <v>11.0</v>
      </c>
      <c r="T74" s="418">
        <v>24.0</v>
      </c>
      <c r="U74" s="416">
        <v>0.0</v>
      </c>
      <c r="V74" s="417">
        <v>0.0</v>
      </c>
      <c r="W74" s="418">
        <v>0.0</v>
      </c>
      <c r="X74" s="415">
        <v>43.0</v>
      </c>
      <c r="Y74" s="413">
        <v>16.0</v>
      </c>
      <c r="Z74" s="419">
        <v>34.0</v>
      </c>
      <c r="AA74" s="413">
        <v>48.0</v>
      </c>
      <c r="AB74" s="413">
        <v>16.0</v>
      </c>
      <c r="AC74" s="413">
        <v>35.0</v>
      </c>
      <c r="AD74" s="413">
        <v>0.0</v>
      </c>
      <c r="AE74" s="413">
        <v>0.0</v>
      </c>
      <c r="AF74" s="413">
        <v>0.0</v>
      </c>
      <c r="AG74" s="413"/>
      <c r="AH74" s="413"/>
      <c r="AI74" s="413"/>
      <c r="AJ74" s="413"/>
      <c r="AK74" s="413"/>
      <c r="AL74" s="413"/>
      <c r="AM74" s="413"/>
      <c r="AN74" s="413"/>
      <c r="AO74" s="413"/>
      <c r="AP74" s="413"/>
      <c r="AQ74" s="413"/>
      <c r="AR74" s="413"/>
      <c r="AS74" s="413"/>
      <c r="AT74" s="413"/>
      <c r="AU74" s="413"/>
      <c r="AV74" s="413"/>
      <c r="AW74" s="413"/>
      <c r="AX74" s="413"/>
      <c r="AY74" s="413"/>
      <c r="AZ74" s="413"/>
      <c r="BA74" s="420"/>
      <c r="BB74" s="415">
        <f t="shared" ref="BB74:BD74" si="75">X74+U74+R74+O74+L74+I74+F74+C74</f>
        <v>268</v>
      </c>
      <c r="BC74" s="413">
        <f t="shared" si="75"/>
        <v>97</v>
      </c>
      <c r="BD74" s="413">
        <f t="shared" si="75"/>
        <v>197</v>
      </c>
      <c r="BE74" s="456">
        <f t="shared" si="53"/>
        <v>80.72289157</v>
      </c>
      <c r="BF74" s="457">
        <f t="shared" si="54"/>
        <v>80.16528926</v>
      </c>
      <c r="BG74" s="458">
        <f t="shared" si="55"/>
        <v>83.47457627</v>
      </c>
    </row>
    <row r="75">
      <c r="A75" s="92">
        <v>68.0</v>
      </c>
      <c r="B75" s="93" t="s">
        <v>93</v>
      </c>
      <c r="C75" s="413">
        <v>8.0</v>
      </c>
      <c r="D75" s="413">
        <v>2.0</v>
      </c>
      <c r="E75" s="413">
        <v>5.0</v>
      </c>
      <c r="F75" s="413">
        <v>49.0</v>
      </c>
      <c r="G75" s="413">
        <v>16.0</v>
      </c>
      <c r="H75" s="413">
        <v>29.0</v>
      </c>
      <c r="I75" s="413">
        <v>37.0</v>
      </c>
      <c r="J75" s="413">
        <v>14.0</v>
      </c>
      <c r="K75" s="413">
        <v>30.0</v>
      </c>
      <c r="L75" s="414">
        <v>47.0</v>
      </c>
      <c r="M75" s="413">
        <v>16.0</v>
      </c>
      <c r="N75" s="413">
        <v>36.0</v>
      </c>
      <c r="O75" s="415">
        <v>38.0</v>
      </c>
      <c r="P75" s="413">
        <v>14.0</v>
      </c>
      <c r="Q75" s="413">
        <v>27.0</v>
      </c>
      <c r="R75" s="416">
        <v>28.0</v>
      </c>
      <c r="S75" s="417">
        <v>10.0</v>
      </c>
      <c r="T75" s="418">
        <v>18.0</v>
      </c>
      <c r="U75" s="416">
        <v>0.0</v>
      </c>
      <c r="V75" s="417">
        <v>0.0</v>
      </c>
      <c r="W75" s="418">
        <v>0.0</v>
      </c>
      <c r="X75" s="415">
        <v>48.0</v>
      </c>
      <c r="Y75" s="413">
        <v>16.0</v>
      </c>
      <c r="Z75" s="419">
        <v>35.0</v>
      </c>
      <c r="AA75" s="413">
        <v>47.0</v>
      </c>
      <c r="AB75" s="413">
        <v>16.0</v>
      </c>
      <c r="AC75" s="413">
        <v>32.0</v>
      </c>
      <c r="AD75" s="413">
        <v>0.0</v>
      </c>
      <c r="AE75" s="413">
        <v>0.0</v>
      </c>
      <c r="AF75" s="413">
        <v>0.0</v>
      </c>
      <c r="AG75" s="413"/>
      <c r="AH75" s="413"/>
      <c r="AI75" s="413"/>
      <c r="AJ75" s="413"/>
      <c r="AK75" s="413"/>
      <c r="AL75" s="413"/>
      <c r="AM75" s="413"/>
      <c r="AN75" s="413"/>
      <c r="AO75" s="413"/>
      <c r="AP75" s="413"/>
      <c r="AQ75" s="413"/>
      <c r="AR75" s="413"/>
      <c r="AS75" s="413"/>
      <c r="AT75" s="413"/>
      <c r="AU75" s="413"/>
      <c r="AV75" s="413"/>
      <c r="AW75" s="413"/>
      <c r="AX75" s="413"/>
      <c r="AY75" s="413"/>
      <c r="AZ75" s="413"/>
      <c r="BA75" s="420"/>
      <c r="BB75" s="415">
        <f t="shared" ref="BB75:BD75" si="76">X75+U75+R75+O75+L75+I75+F75+C75</f>
        <v>255</v>
      </c>
      <c r="BC75" s="413">
        <f t="shared" si="76"/>
        <v>88</v>
      </c>
      <c r="BD75" s="413">
        <f t="shared" si="76"/>
        <v>180</v>
      </c>
      <c r="BE75" s="456">
        <f t="shared" si="53"/>
        <v>76.80722892</v>
      </c>
      <c r="BF75" s="457">
        <f t="shared" si="54"/>
        <v>72.72727273</v>
      </c>
      <c r="BG75" s="458">
        <f t="shared" si="55"/>
        <v>76.27118644</v>
      </c>
    </row>
    <row r="76">
      <c r="A76" s="92">
        <v>69.0</v>
      </c>
      <c r="B76" s="93" t="s">
        <v>94</v>
      </c>
      <c r="C76" s="413">
        <v>8.0</v>
      </c>
      <c r="D76" s="413">
        <v>2.0</v>
      </c>
      <c r="E76" s="413">
        <v>5.0</v>
      </c>
      <c r="F76" s="413">
        <v>46.0</v>
      </c>
      <c r="G76" s="413">
        <v>19.0</v>
      </c>
      <c r="H76" s="413">
        <v>25.0</v>
      </c>
      <c r="I76" s="413">
        <v>41.0</v>
      </c>
      <c r="J76" s="413">
        <v>20.0</v>
      </c>
      <c r="K76" s="413">
        <v>33.0</v>
      </c>
      <c r="L76" s="414">
        <v>44.0</v>
      </c>
      <c r="M76" s="413">
        <v>16.0</v>
      </c>
      <c r="N76" s="413">
        <v>34.0</v>
      </c>
      <c r="O76" s="415">
        <v>49.0</v>
      </c>
      <c r="P76" s="413">
        <v>15.0</v>
      </c>
      <c r="Q76" s="413">
        <v>38.0</v>
      </c>
      <c r="R76" s="416">
        <v>32.0</v>
      </c>
      <c r="S76" s="417">
        <v>12.0</v>
      </c>
      <c r="T76" s="418">
        <v>24.0</v>
      </c>
      <c r="U76" s="416">
        <v>0.0</v>
      </c>
      <c r="V76" s="417">
        <v>0.0</v>
      </c>
      <c r="W76" s="418">
        <v>0.0</v>
      </c>
      <c r="X76" s="415">
        <v>54.0</v>
      </c>
      <c r="Y76" s="413">
        <v>17.0</v>
      </c>
      <c r="Z76" s="419">
        <v>43.0</v>
      </c>
      <c r="AA76" s="413">
        <v>47.0</v>
      </c>
      <c r="AB76" s="413">
        <v>17.0</v>
      </c>
      <c r="AC76" s="413">
        <v>32.0</v>
      </c>
      <c r="AD76" s="413">
        <v>0.0</v>
      </c>
      <c r="AE76" s="413">
        <v>0.0</v>
      </c>
      <c r="AF76" s="413">
        <v>0.0</v>
      </c>
      <c r="AG76" s="413"/>
      <c r="AH76" s="413"/>
      <c r="AI76" s="413"/>
      <c r="AJ76" s="413"/>
      <c r="AK76" s="413"/>
      <c r="AL76" s="413"/>
      <c r="AM76" s="413"/>
      <c r="AN76" s="413"/>
      <c r="AO76" s="413"/>
      <c r="AP76" s="413"/>
      <c r="AQ76" s="413"/>
      <c r="AR76" s="413"/>
      <c r="AS76" s="413"/>
      <c r="AT76" s="413"/>
      <c r="AU76" s="413"/>
      <c r="AV76" s="413"/>
      <c r="AW76" s="413"/>
      <c r="AX76" s="413"/>
      <c r="AY76" s="413"/>
      <c r="AZ76" s="413"/>
      <c r="BA76" s="420"/>
      <c r="BB76" s="415">
        <f t="shared" ref="BB76:BD76" si="77">X76+U76+R76+O76+L76+I76+F76+C76</f>
        <v>274</v>
      </c>
      <c r="BC76" s="413">
        <f t="shared" si="77"/>
        <v>101</v>
      </c>
      <c r="BD76" s="413">
        <f t="shared" si="77"/>
        <v>202</v>
      </c>
      <c r="BE76" s="456">
        <f t="shared" si="53"/>
        <v>82.53012048</v>
      </c>
      <c r="BF76" s="457">
        <f t="shared" si="54"/>
        <v>83.47107438</v>
      </c>
      <c r="BG76" s="458">
        <f t="shared" si="55"/>
        <v>85.59322034</v>
      </c>
    </row>
    <row r="77">
      <c r="A77" s="92">
        <v>70.0</v>
      </c>
      <c r="B77" s="93" t="s">
        <v>95</v>
      </c>
      <c r="C77" s="413">
        <v>8.0</v>
      </c>
      <c r="D77" s="413">
        <v>2.0</v>
      </c>
      <c r="E77" s="413">
        <v>5.0</v>
      </c>
      <c r="F77" s="413">
        <v>54.0</v>
      </c>
      <c r="G77" s="413">
        <v>19.0</v>
      </c>
      <c r="H77" s="413">
        <v>30.0</v>
      </c>
      <c r="I77" s="413">
        <v>33.0</v>
      </c>
      <c r="J77" s="413">
        <v>17.0</v>
      </c>
      <c r="K77" s="413">
        <v>27.0</v>
      </c>
      <c r="L77" s="414">
        <v>51.0</v>
      </c>
      <c r="M77" s="413">
        <v>17.0</v>
      </c>
      <c r="N77" s="413">
        <v>35.0</v>
      </c>
      <c r="O77" s="415">
        <v>42.0</v>
      </c>
      <c r="P77" s="413">
        <v>12.0</v>
      </c>
      <c r="Q77" s="413">
        <v>27.0</v>
      </c>
      <c r="R77" s="416">
        <v>26.0</v>
      </c>
      <c r="S77" s="417">
        <v>10.0</v>
      </c>
      <c r="T77" s="418">
        <v>15.0</v>
      </c>
      <c r="U77" s="416">
        <v>0.0</v>
      </c>
      <c r="V77" s="417">
        <v>0.0</v>
      </c>
      <c r="W77" s="418">
        <v>0.0</v>
      </c>
      <c r="X77" s="415">
        <v>56.0</v>
      </c>
      <c r="Y77" s="413">
        <v>18.0</v>
      </c>
      <c r="Z77" s="419">
        <v>42.0</v>
      </c>
      <c r="AA77" s="413">
        <v>47.0</v>
      </c>
      <c r="AB77" s="413">
        <v>18.0</v>
      </c>
      <c r="AC77" s="413">
        <v>35.0</v>
      </c>
      <c r="AD77" s="413">
        <v>0.0</v>
      </c>
      <c r="AE77" s="413">
        <v>0.0</v>
      </c>
      <c r="AF77" s="413">
        <v>0.0</v>
      </c>
      <c r="AG77" s="413"/>
      <c r="AH77" s="413"/>
      <c r="AI77" s="413"/>
      <c r="AJ77" s="413"/>
      <c r="AK77" s="413"/>
      <c r="AL77" s="413"/>
      <c r="AM77" s="413"/>
      <c r="AN77" s="413"/>
      <c r="AO77" s="413"/>
      <c r="AP77" s="413"/>
      <c r="AQ77" s="413"/>
      <c r="AR77" s="413"/>
      <c r="AS77" s="413"/>
      <c r="AT77" s="413"/>
      <c r="AU77" s="413"/>
      <c r="AV77" s="413"/>
      <c r="AW77" s="413"/>
      <c r="AX77" s="413"/>
      <c r="AY77" s="413"/>
      <c r="AZ77" s="413"/>
      <c r="BA77" s="420"/>
      <c r="BB77" s="415">
        <f t="shared" ref="BB77:BD77" si="78">X77+U77+R77+O77+L77+I77+F77+C77</f>
        <v>270</v>
      </c>
      <c r="BC77" s="413">
        <f t="shared" si="78"/>
        <v>95</v>
      </c>
      <c r="BD77" s="413">
        <f t="shared" si="78"/>
        <v>181</v>
      </c>
      <c r="BE77" s="456">
        <f t="shared" si="53"/>
        <v>81.3253012</v>
      </c>
      <c r="BF77" s="457">
        <f t="shared" si="54"/>
        <v>78.51239669</v>
      </c>
      <c r="BG77" s="458">
        <f t="shared" si="55"/>
        <v>76.69491525</v>
      </c>
    </row>
    <row r="78">
      <c r="A78" s="92">
        <v>71.0</v>
      </c>
      <c r="B78" s="93" t="s">
        <v>96</v>
      </c>
      <c r="C78" s="413">
        <v>8.0</v>
      </c>
      <c r="D78" s="413">
        <v>2.0</v>
      </c>
      <c r="E78" s="413">
        <v>5.0</v>
      </c>
      <c r="F78" s="413">
        <v>54.0</v>
      </c>
      <c r="G78" s="413">
        <v>19.0</v>
      </c>
      <c r="H78" s="413">
        <v>29.0</v>
      </c>
      <c r="I78" s="413">
        <v>39.0</v>
      </c>
      <c r="J78" s="413">
        <v>18.0</v>
      </c>
      <c r="K78" s="413">
        <v>34.0</v>
      </c>
      <c r="L78" s="414">
        <v>56.0</v>
      </c>
      <c r="M78" s="413">
        <v>19.0</v>
      </c>
      <c r="N78" s="413">
        <v>39.0</v>
      </c>
      <c r="O78" s="415">
        <v>47.0</v>
      </c>
      <c r="P78" s="413">
        <v>13.0</v>
      </c>
      <c r="Q78" s="413">
        <v>30.0</v>
      </c>
      <c r="R78" s="416">
        <v>25.0</v>
      </c>
      <c r="S78" s="417">
        <v>10.0</v>
      </c>
      <c r="T78" s="418">
        <v>20.0</v>
      </c>
      <c r="U78" s="416">
        <v>0.0</v>
      </c>
      <c r="V78" s="417">
        <v>0.0</v>
      </c>
      <c r="W78" s="418">
        <v>0.0</v>
      </c>
      <c r="X78" s="415">
        <v>44.0</v>
      </c>
      <c r="Y78" s="413">
        <v>14.0</v>
      </c>
      <c r="Z78" s="419">
        <v>37.0</v>
      </c>
      <c r="AA78" s="413">
        <v>48.0</v>
      </c>
      <c r="AB78" s="413">
        <v>17.0</v>
      </c>
      <c r="AC78" s="413">
        <v>36.0</v>
      </c>
      <c r="AD78" s="413">
        <v>0.0</v>
      </c>
      <c r="AE78" s="413">
        <v>0.0</v>
      </c>
      <c r="AF78" s="413">
        <v>0.0</v>
      </c>
      <c r="AG78" s="413"/>
      <c r="AH78" s="413"/>
      <c r="AI78" s="413"/>
      <c r="AJ78" s="413"/>
      <c r="AK78" s="413"/>
      <c r="AL78" s="413"/>
      <c r="AM78" s="413"/>
      <c r="AN78" s="413"/>
      <c r="AO78" s="413"/>
      <c r="AP78" s="413"/>
      <c r="AQ78" s="413"/>
      <c r="AR78" s="413"/>
      <c r="AS78" s="413"/>
      <c r="AT78" s="413"/>
      <c r="AU78" s="413"/>
      <c r="AV78" s="413"/>
      <c r="AW78" s="413"/>
      <c r="AX78" s="413"/>
      <c r="AY78" s="413"/>
      <c r="AZ78" s="413"/>
      <c r="BA78" s="420"/>
      <c r="BB78" s="415">
        <f t="shared" ref="BB78:BD78" si="79">X78+U78+R78+O78+L78+I78+F78+C78</f>
        <v>273</v>
      </c>
      <c r="BC78" s="413">
        <f t="shared" si="79"/>
        <v>95</v>
      </c>
      <c r="BD78" s="413">
        <f t="shared" si="79"/>
        <v>194</v>
      </c>
      <c r="BE78" s="456">
        <f t="shared" si="53"/>
        <v>82.22891566</v>
      </c>
      <c r="BF78" s="457">
        <f t="shared" si="54"/>
        <v>78.51239669</v>
      </c>
      <c r="BG78" s="458">
        <f t="shared" si="55"/>
        <v>82.20338983</v>
      </c>
    </row>
    <row r="79">
      <c r="A79" s="92">
        <v>72.0</v>
      </c>
      <c r="B79" s="93" t="s">
        <v>97</v>
      </c>
      <c r="C79" s="413">
        <v>8.0</v>
      </c>
      <c r="D79" s="413">
        <v>2.0</v>
      </c>
      <c r="E79" s="413">
        <v>5.0</v>
      </c>
      <c r="F79" s="413">
        <v>45.0</v>
      </c>
      <c r="G79" s="413">
        <v>17.0</v>
      </c>
      <c r="H79" s="413">
        <v>24.0</v>
      </c>
      <c r="I79" s="413">
        <v>39.0</v>
      </c>
      <c r="J79" s="413">
        <v>18.0</v>
      </c>
      <c r="K79" s="413">
        <v>32.0</v>
      </c>
      <c r="L79" s="414">
        <v>53.0</v>
      </c>
      <c r="M79" s="413">
        <v>16.0</v>
      </c>
      <c r="N79" s="413">
        <v>34.0</v>
      </c>
      <c r="O79" s="415">
        <v>45.0</v>
      </c>
      <c r="P79" s="413">
        <v>14.0</v>
      </c>
      <c r="Q79" s="413">
        <v>30.0</v>
      </c>
      <c r="R79" s="416">
        <v>29.0</v>
      </c>
      <c r="S79" s="417">
        <v>11.0</v>
      </c>
      <c r="T79" s="418">
        <v>23.0</v>
      </c>
      <c r="U79" s="416">
        <v>0.0</v>
      </c>
      <c r="V79" s="417">
        <v>0.0</v>
      </c>
      <c r="W79" s="418">
        <v>0.0</v>
      </c>
      <c r="X79" s="415">
        <v>49.0</v>
      </c>
      <c r="Y79" s="413">
        <v>17.0</v>
      </c>
      <c r="Z79" s="419">
        <v>39.0</v>
      </c>
      <c r="AA79" s="413">
        <v>50.0</v>
      </c>
      <c r="AB79" s="413">
        <v>17.0</v>
      </c>
      <c r="AC79" s="413">
        <v>36.0</v>
      </c>
      <c r="AD79" s="413">
        <v>0.0</v>
      </c>
      <c r="AE79" s="413">
        <v>0.0</v>
      </c>
      <c r="AF79" s="413">
        <v>0.0</v>
      </c>
      <c r="AG79" s="413"/>
      <c r="AH79" s="413"/>
      <c r="AI79" s="413"/>
      <c r="AJ79" s="413"/>
      <c r="AK79" s="413"/>
      <c r="AL79" s="413"/>
      <c r="AM79" s="413"/>
      <c r="AN79" s="413"/>
      <c r="AO79" s="413"/>
      <c r="AP79" s="413"/>
      <c r="AQ79" s="413"/>
      <c r="AR79" s="413"/>
      <c r="AS79" s="413"/>
      <c r="AT79" s="413"/>
      <c r="AU79" s="413"/>
      <c r="AV79" s="413"/>
      <c r="AW79" s="413"/>
      <c r="AX79" s="413"/>
      <c r="AY79" s="413"/>
      <c r="AZ79" s="413"/>
      <c r="BA79" s="420"/>
      <c r="BB79" s="415">
        <f t="shared" ref="BB79:BD79" si="80">X79+U79+R79+O79+L79+I79+F79+C79</f>
        <v>268</v>
      </c>
      <c r="BC79" s="413">
        <f t="shared" si="80"/>
        <v>95</v>
      </c>
      <c r="BD79" s="413">
        <f t="shared" si="80"/>
        <v>187</v>
      </c>
      <c r="BE79" s="456">
        <f t="shared" si="53"/>
        <v>80.72289157</v>
      </c>
      <c r="BF79" s="457">
        <f t="shared" si="54"/>
        <v>78.51239669</v>
      </c>
      <c r="BG79" s="458">
        <f t="shared" si="55"/>
        <v>79.23728814</v>
      </c>
    </row>
    <row r="80">
      <c r="A80" s="92">
        <v>73.0</v>
      </c>
      <c r="B80" s="93" t="s">
        <v>98</v>
      </c>
      <c r="C80" s="413">
        <v>8.0</v>
      </c>
      <c r="D80" s="413">
        <v>2.0</v>
      </c>
      <c r="E80" s="413">
        <v>5.0</v>
      </c>
      <c r="F80" s="413">
        <v>51.0</v>
      </c>
      <c r="G80" s="413">
        <v>18.0</v>
      </c>
      <c r="H80" s="413">
        <v>30.0</v>
      </c>
      <c r="I80" s="413">
        <v>37.0</v>
      </c>
      <c r="J80" s="413">
        <v>18.0</v>
      </c>
      <c r="K80" s="413">
        <v>29.0</v>
      </c>
      <c r="L80" s="414">
        <v>45.0</v>
      </c>
      <c r="M80" s="413">
        <v>17.0</v>
      </c>
      <c r="N80" s="413">
        <v>32.0</v>
      </c>
      <c r="O80" s="415">
        <v>33.0</v>
      </c>
      <c r="P80" s="413">
        <v>11.0</v>
      </c>
      <c r="Q80" s="413">
        <v>19.0</v>
      </c>
      <c r="R80" s="416">
        <v>14.0</v>
      </c>
      <c r="S80" s="417">
        <v>4.0</v>
      </c>
      <c r="T80" s="418">
        <v>8.0</v>
      </c>
      <c r="U80" s="416">
        <v>0.0</v>
      </c>
      <c r="V80" s="417">
        <v>0.0</v>
      </c>
      <c r="W80" s="418">
        <v>0.0</v>
      </c>
      <c r="X80" s="415">
        <v>40.0</v>
      </c>
      <c r="Y80" s="413">
        <v>10.0</v>
      </c>
      <c r="Z80" s="419">
        <v>23.0</v>
      </c>
      <c r="AA80" s="413">
        <v>18.0</v>
      </c>
      <c r="AB80" s="413">
        <v>9.0</v>
      </c>
      <c r="AC80" s="413">
        <v>13.0</v>
      </c>
      <c r="AD80" s="413">
        <v>0.0</v>
      </c>
      <c r="AE80" s="413">
        <v>0.0</v>
      </c>
      <c r="AF80" s="413">
        <v>0.0</v>
      </c>
      <c r="AG80" s="413"/>
      <c r="AH80" s="413"/>
      <c r="AI80" s="413"/>
      <c r="AJ80" s="413"/>
      <c r="AK80" s="413"/>
      <c r="AL80" s="413"/>
      <c r="AM80" s="413"/>
      <c r="AN80" s="413"/>
      <c r="AO80" s="413"/>
      <c r="AP80" s="413"/>
      <c r="AQ80" s="413"/>
      <c r="AR80" s="413"/>
      <c r="AS80" s="413"/>
      <c r="AT80" s="413"/>
      <c r="AU80" s="413"/>
      <c r="AV80" s="413"/>
      <c r="AW80" s="413"/>
      <c r="AX80" s="413"/>
      <c r="AY80" s="413"/>
      <c r="AZ80" s="413"/>
      <c r="BA80" s="420"/>
      <c r="BB80" s="415">
        <f t="shared" ref="BB80:BD80" si="81">X80+U80+R80+O80+L80+I80+F80+C80</f>
        <v>228</v>
      </c>
      <c r="BC80" s="413">
        <f t="shared" si="81"/>
        <v>80</v>
      </c>
      <c r="BD80" s="413">
        <f t="shared" si="81"/>
        <v>146</v>
      </c>
      <c r="BE80" s="456">
        <f t="shared" si="53"/>
        <v>68.6746988</v>
      </c>
      <c r="BF80" s="457">
        <f t="shared" si="54"/>
        <v>66.11570248</v>
      </c>
      <c r="BG80" s="458">
        <f t="shared" si="55"/>
        <v>61.86440678</v>
      </c>
    </row>
    <row r="81">
      <c r="A81" s="92">
        <v>74.0</v>
      </c>
      <c r="B81" s="93" t="s">
        <v>99</v>
      </c>
      <c r="C81" s="413">
        <v>8.0</v>
      </c>
      <c r="D81" s="413">
        <v>2.0</v>
      </c>
      <c r="E81" s="413">
        <v>5.0</v>
      </c>
      <c r="F81" s="413">
        <v>45.0</v>
      </c>
      <c r="G81" s="413">
        <v>16.0</v>
      </c>
      <c r="H81" s="413">
        <v>26.0</v>
      </c>
      <c r="I81" s="413">
        <v>40.0</v>
      </c>
      <c r="J81" s="413">
        <v>16.0</v>
      </c>
      <c r="K81" s="413">
        <v>31.0</v>
      </c>
      <c r="L81" s="414">
        <v>50.0</v>
      </c>
      <c r="M81" s="413">
        <v>19.0</v>
      </c>
      <c r="N81" s="413">
        <v>34.0</v>
      </c>
      <c r="O81" s="415">
        <v>40.0</v>
      </c>
      <c r="P81" s="413">
        <v>14.0</v>
      </c>
      <c r="Q81" s="413">
        <v>29.0</v>
      </c>
      <c r="R81" s="416">
        <v>16.0</v>
      </c>
      <c r="S81" s="417">
        <v>5.0</v>
      </c>
      <c r="T81" s="418">
        <v>11.0</v>
      </c>
      <c r="U81" s="416">
        <v>0.0</v>
      </c>
      <c r="V81" s="417">
        <v>0.0</v>
      </c>
      <c r="W81" s="418">
        <v>0.0</v>
      </c>
      <c r="X81" s="415">
        <v>38.0</v>
      </c>
      <c r="Y81" s="413">
        <v>14.0</v>
      </c>
      <c r="Z81" s="419">
        <v>32.0</v>
      </c>
      <c r="AA81" s="413">
        <v>42.0</v>
      </c>
      <c r="AB81" s="413">
        <v>16.0</v>
      </c>
      <c r="AC81" s="413">
        <v>34.0</v>
      </c>
      <c r="AD81" s="413">
        <v>0.0</v>
      </c>
      <c r="AE81" s="413">
        <v>0.0</v>
      </c>
      <c r="AF81" s="413">
        <v>0.0</v>
      </c>
      <c r="AG81" s="413"/>
      <c r="AH81" s="413"/>
      <c r="AI81" s="413"/>
      <c r="AJ81" s="413"/>
      <c r="AK81" s="413"/>
      <c r="AL81" s="413"/>
      <c r="AM81" s="413"/>
      <c r="AN81" s="413"/>
      <c r="AO81" s="413"/>
      <c r="AP81" s="413"/>
      <c r="AQ81" s="413"/>
      <c r="AR81" s="413"/>
      <c r="AS81" s="413"/>
      <c r="AT81" s="413"/>
      <c r="AU81" s="413"/>
      <c r="AV81" s="413"/>
      <c r="AW81" s="413"/>
      <c r="AX81" s="413"/>
      <c r="AY81" s="413"/>
      <c r="AZ81" s="413"/>
      <c r="BA81" s="420"/>
      <c r="BB81" s="415">
        <f t="shared" ref="BB81:BD81" si="82">X81+U81+R81+O81+L81+I81+F81+C81</f>
        <v>237</v>
      </c>
      <c r="BC81" s="413">
        <f t="shared" si="82"/>
        <v>86</v>
      </c>
      <c r="BD81" s="413">
        <f t="shared" si="82"/>
        <v>168</v>
      </c>
      <c r="BE81" s="456">
        <f t="shared" si="53"/>
        <v>71.38554217</v>
      </c>
      <c r="BF81" s="457">
        <f t="shared" si="54"/>
        <v>71.07438017</v>
      </c>
      <c r="BG81" s="458">
        <f t="shared" si="55"/>
        <v>71.18644068</v>
      </c>
    </row>
    <row r="82">
      <c r="A82" s="92">
        <v>75.0</v>
      </c>
      <c r="B82" s="93" t="s">
        <v>100</v>
      </c>
      <c r="C82" s="413">
        <v>8.0</v>
      </c>
      <c r="D82" s="413">
        <v>2.0</v>
      </c>
      <c r="E82" s="413">
        <v>5.0</v>
      </c>
      <c r="F82" s="413">
        <v>55.0</v>
      </c>
      <c r="G82" s="413">
        <v>19.0</v>
      </c>
      <c r="H82" s="413">
        <v>29.0</v>
      </c>
      <c r="I82" s="413">
        <v>48.0</v>
      </c>
      <c r="J82" s="413">
        <v>19.0</v>
      </c>
      <c r="K82" s="413">
        <v>34.0</v>
      </c>
      <c r="L82" s="414">
        <v>53.0</v>
      </c>
      <c r="M82" s="413">
        <v>18.0</v>
      </c>
      <c r="N82" s="413">
        <v>38.0</v>
      </c>
      <c r="O82" s="415">
        <v>43.0</v>
      </c>
      <c r="P82" s="413">
        <v>15.0</v>
      </c>
      <c r="Q82" s="413">
        <v>31.0</v>
      </c>
      <c r="R82" s="416">
        <v>31.0</v>
      </c>
      <c r="S82" s="417">
        <v>10.0</v>
      </c>
      <c r="T82" s="418">
        <v>20.0</v>
      </c>
      <c r="U82" s="416">
        <v>0.0</v>
      </c>
      <c r="V82" s="417">
        <v>0.0</v>
      </c>
      <c r="W82" s="418">
        <v>0.0</v>
      </c>
      <c r="X82" s="415">
        <v>42.0</v>
      </c>
      <c r="Y82" s="413">
        <v>13.0</v>
      </c>
      <c r="Z82" s="419">
        <v>30.0</v>
      </c>
      <c r="AA82" s="413">
        <v>48.0</v>
      </c>
      <c r="AB82" s="413">
        <v>17.0</v>
      </c>
      <c r="AC82" s="413">
        <v>36.0</v>
      </c>
      <c r="AD82" s="413">
        <v>0.0</v>
      </c>
      <c r="AE82" s="413">
        <v>0.0</v>
      </c>
      <c r="AF82" s="413">
        <v>0.0</v>
      </c>
      <c r="AG82" s="413"/>
      <c r="AH82" s="413"/>
      <c r="AI82" s="413"/>
      <c r="AJ82" s="413"/>
      <c r="AK82" s="413"/>
      <c r="AL82" s="413"/>
      <c r="AM82" s="413"/>
      <c r="AN82" s="413"/>
      <c r="AO82" s="413"/>
      <c r="AP82" s="413"/>
      <c r="AQ82" s="413"/>
      <c r="AR82" s="413"/>
      <c r="AS82" s="413"/>
      <c r="AT82" s="413"/>
      <c r="AU82" s="413"/>
      <c r="AV82" s="413"/>
      <c r="AW82" s="413"/>
      <c r="AX82" s="413"/>
      <c r="AY82" s="413"/>
      <c r="AZ82" s="413"/>
      <c r="BA82" s="420"/>
      <c r="BB82" s="415">
        <f t="shared" ref="BB82:BD82" si="83">X82+U82+R82+O82+L82+I82+F82+C82</f>
        <v>280</v>
      </c>
      <c r="BC82" s="413">
        <f t="shared" si="83"/>
        <v>96</v>
      </c>
      <c r="BD82" s="413">
        <f t="shared" si="83"/>
        <v>187</v>
      </c>
      <c r="BE82" s="456">
        <f t="shared" si="53"/>
        <v>84.3373494</v>
      </c>
      <c r="BF82" s="457">
        <f t="shared" si="54"/>
        <v>79.33884298</v>
      </c>
      <c r="BG82" s="458">
        <f t="shared" si="55"/>
        <v>79.23728814</v>
      </c>
    </row>
    <row r="83">
      <c r="A83" s="92">
        <v>76.0</v>
      </c>
      <c r="B83" s="93" t="s">
        <v>101</v>
      </c>
      <c r="C83" s="413">
        <v>8.0</v>
      </c>
      <c r="D83" s="413">
        <v>2.0</v>
      </c>
      <c r="E83" s="413">
        <v>5.0</v>
      </c>
      <c r="F83" s="413">
        <v>44.0</v>
      </c>
      <c r="G83" s="413">
        <v>17.0</v>
      </c>
      <c r="H83" s="413">
        <v>27.0</v>
      </c>
      <c r="I83" s="413">
        <v>31.0</v>
      </c>
      <c r="J83" s="413">
        <v>13.0</v>
      </c>
      <c r="K83" s="413">
        <v>25.0</v>
      </c>
      <c r="L83" s="414">
        <v>47.0</v>
      </c>
      <c r="M83" s="413">
        <v>17.0</v>
      </c>
      <c r="N83" s="413">
        <v>35.0</v>
      </c>
      <c r="O83" s="415">
        <v>42.0</v>
      </c>
      <c r="P83" s="413">
        <v>13.0</v>
      </c>
      <c r="Q83" s="413">
        <v>27.0</v>
      </c>
      <c r="R83" s="416">
        <v>21.0</v>
      </c>
      <c r="S83" s="417">
        <v>9.0</v>
      </c>
      <c r="T83" s="418">
        <v>17.0</v>
      </c>
      <c r="U83" s="416">
        <v>0.0</v>
      </c>
      <c r="V83" s="417">
        <v>0.0</v>
      </c>
      <c r="W83" s="418">
        <v>0.0</v>
      </c>
      <c r="X83" s="415">
        <v>33.0</v>
      </c>
      <c r="Y83" s="413">
        <v>12.0</v>
      </c>
      <c r="Z83" s="419">
        <v>27.0</v>
      </c>
      <c r="AA83" s="413">
        <v>50.0</v>
      </c>
      <c r="AB83" s="413">
        <v>16.0</v>
      </c>
      <c r="AC83" s="413">
        <v>32.0</v>
      </c>
      <c r="AD83" s="413">
        <v>0.0</v>
      </c>
      <c r="AE83" s="413">
        <v>0.0</v>
      </c>
      <c r="AF83" s="413">
        <v>0.0</v>
      </c>
      <c r="AG83" s="413"/>
      <c r="AH83" s="413"/>
      <c r="AI83" s="413"/>
      <c r="AJ83" s="413"/>
      <c r="AK83" s="413"/>
      <c r="AL83" s="413"/>
      <c r="AM83" s="413"/>
      <c r="AN83" s="413"/>
      <c r="AO83" s="413"/>
      <c r="AP83" s="413"/>
      <c r="AQ83" s="413"/>
      <c r="AR83" s="413"/>
      <c r="AS83" s="413"/>
      <c r="AT83" s="413"/>
      <c r="AU83" s="413"/>
      <c r="AV83" s="413"/>
      <c r="AW83" s="413"/>
      <c r="AX83" s="413"/>
      <c r="AY83" s="413"/>
      <c r="AZ83" s="413"/>
      <c r="BA83" s="420"/>
      <c r="BB83" s="415">
        <f t="shared" ref="BB83:BD83" si="84">X83+U83+R83+O83+L83+I83+F83+C83</f>
        <v>226</v>
      </c>
      <c r="BC83" s="413">
        <f t="shared" si="84"/>
        <v>83</v>
      </c>
      <c r="BD83" s="413">
        <f t="shared" si="84"/>
        <v>163</v>
      </c>
      <c r="BE83" s="456">
        <f t="shared" si="53"/>
        <v>68.07228916</v>
      </c>
      <c r="BF83" s="457">
        <f t="shared" si="54"/>
        <v>68.59504132</v>
      </c>
      <c r="BG83" s="458">
        <f t="shared" si="55"/>
        <v>69.06779661</v>
      </c>
    </row>
    <row r="84">
      <c r="A84" s="92">
        <v>77.0</v>
      </c>
      <c r="B84" s="93" t="s">
        <v>102</v>
      </c>
      <c r="C84" s="413">
        <v>8.0</v>
      </c>
      <c r="D84" s="413">
        <v>2.0</v>
      </c>
      <c r="E84" s="413">
        <v>5.0</v>
      </c>
      <c r="F84" s="413">
        <v>47.0</v>
      </c>
      <c r="G84" s="413">
        <v>18.0</v>
      </c>
      <c r="H84" s="413">
        <v>27.0</v>
      </c>
      <c r="I84" s="413">
        <v>37.0</v>
      </c>
      <c r="J84" s="413">
        <v>17.0</v>
      </c>
      <c r="K84" s="413">
        <v>33.0</v>
      </c>
      <c r="L84" s="414">
        <v>43.0</v>
      </c>
      <c r="M84" s="413">
        <v>16.0</v>
      </c>
      <c r="N84" s="413">
        <v>29.0</v>
      </c>
      <c r="O84" s="415">
        <v>31.0</v>
      </c>
      <c r="P84" s="413">
        <v>9.0</v>
      </c>
      <c r="Q84" s="413">
        <v>20.0</v>
      </c>
      <c r="R84" s="416">
        <v>28.0</v>
      </c>
      <c r="S84" s="417">
        <v>10.0</v>
      </c>
      <c r="T84" s="418">
        <v>21.0</v>
      </c>
      <c r="U84" s="416">
        <v>0.0</v>
      </c>
      <c r="V84" s="417">
        <v>0.0</v>
      </c>
      <c r="W84" s="418">
        <v>0.0</v>
      </c>
      <c r="X84" s="415">
        <v>38.0</v>
      </c>
      <c r="Y84" s="413">
        <v>15.0</v>
      </c>
      <c r="Z84" s="419">
        <v>29.0</v>
      </c>
      <c r="AA84" s="413">
        <v>43.0</v>
      </c>
      <c r="AB84" s="413">
        <v>17.0</v>
      </c>
      <c r="AC84" s="413">
        <v>31.0</v>
      </c>
      <c r="AD84" s="413">
        <v>0.0</v>
      </c>
      <c r="AE84" s="413">
        <v>0.0</v>
      </c>
      <c r="AF84" s="413">
        <v>0.0</v>
      </c>
      <c r="AG84" s="413"/>
      <c r="AH84" s="413"/>
      <c r="AI84" s="413"/>
      <c r="AJ84" s="413"/>
      <c r="AK84" s="413"/>
      <c r="AL84" s="413"/>
      <c r="AM84" s="413"/>
      <c r="AN84" s="413"/>
      <c r="AO84" s="413"/>
      <c r="AP84" s="413"/>
      <c r="AQ84" s="413"/>
      <c r="AR84" s="413"/>
      <c r="AS84" s="413"/>
      <c r="AT84" s="413"/>
      <c r="AU84" s="413"/>
      <c r="AV84" s="413"/>
      <c r="AW84" s="413"/>
      <c r="AX84" s="413"/>
      <c r="AY84" s="413"/>
      <c r="AZ84" s="413"/>
      <c r="BA84" s="420"/>
      <c r="BB84" s="415">
        <f t="shared" ref="BB84:BD84" si="85">X84+U84+R84+O84+L84+I84+F84+C84</f>
        <v>232</v>
      </c>
      <c r="BC84" s="413">
        <f t="shared" si="85"/>
        <v>87</v>
      </c>
      <c r="BD84" s="413">
        <f t="shared" si="85"/>
        <v>164</v>
      </c>
      <c r="BE84" s="456">
        <f t="shared" si="53"/>
        <v>69.87951807</v>
      </c>
      <c r="BF84" s="457">
        <f t="shared" si="54"/>
        <v>71.90082645</v>
      </c>
      <c r="BG84" s="458">
        <f t="shared" si="55"/>
        <v>69.49152542</v>
      </c>
    </row>
    <row r="85">
      <c r="A85" s="92">
        <v>78.0</v>
      </c>
      <c r="B85" s="93" t="s">
        <v>103</v>
      </c>
      <c r="C85" s="413">
        <v>8.0</v>
      </c>
      <c r="D85" s="413">
        <v>2.0</v>
      </c>
      <c r="E85" s="413">
        <v>5.0</v>
      </c>
      <c r="F85" s="413">
        <v>52.0</v>
      </c>
      <c r="G85" s="413">
        <v>16.0</v>
      </c>
      <c r="H85" s="413">
        <v>29.0</v>
      </c>
      <c r="I85" s="413">
        <v>40.0</v>
      </c>
      <c r="J85" s="413">
        <v>16.0</v>
      </c>
      <c r="K85" s="413">
        <v>32.0</v>
      </c>
      <c r="L85" s="414">
        <v>51.0</v>
      </c>
      <c r="M85" s="413">
        <v>17.0</v>
      </c>
      <c r="N85" s="413">
        <v>35.0</v>
      </c>
      <c r="O85" s="415">
        <v>42.0</v>
      </c>
      <c r="P85" s="413">
        <v>12.0</v>
      </c>
      <c r="Q85" s="413">
        <v>28.0</v>
      </c>
      <c r="R85" s="416">
        <v>25.0</v>
      </c>
      <c r="S85" s="417">
        <v>10.0</v>
      </c>
      <c r="T85" s="418">
        <v>19.0</v>
      </c>
      <c r="U85" s="416">
        <v>0.0</v>
      </c>
      <c r="V85" s="417">
        <v>0.0</v>
      </c>
      <c r="W85" s="418">
        <v>0.0</v>
      </c>
      <c r="X85" s="415">
        <v>45.0</v>
      </c>
      <c r="Y85" s="413">
        <v>13.0</v>
      </c>
      <c r="Z85" s="419">
        <v>32.0</v>
      </c>
      <c r="AA85" s="413">
        <v>48.0</v>
      </c>
      <c r="AB85" s="413">
        <v>17.0</v>
      </c>
      <c r="AC85" s="413">
        <v>37.0</v>
      </c>
      <c r="AD85" s="413">
        <v>0.0</v>
      </c>
      <c r="AE85" s="413">
        <v>0.0</v>
      </c>
      <c r="AF85" s="413">
        <v>0.0</v>
      </c>
      <c r="AG85" s="413"/>
      <c r="AH85" s="413"/>
      <c r="AI85" s="413"/>
      <c r="AJ85" s="413"/>
      <c r="AK85" s="413"/>
      <c r="AL85" s="413"/>
      <c r="AM85" s="413"/>
      <c r="AN85" s="413"/>
      <c r="AO85" s="413"/>
      <c r="AP85" s="413"/>
      <c r="AQ85" s="413"/>
      <c r="AR85" s="413"/>
      <c r="AS85" s="413"/>
      <c r="AT85" s="413"/>
      <c r="AU85" s="413"/>
      <c r="AV85" s="413"/>
      <c r="AW85" s="413"/>
      <c r="AX85" s="413"/>
      <c r="AY85" s="413"/>
      <c r="AZ85" s="413"/>
      <c r="BA85" s="420"/>
      <c r="BB85" s="415">
        <f t="shared" ref="BB85:BD85" si="86">X85+U85+R85+O85+L85+I85+F85+C85</f>
        <v>263</v>
      </c>
      <c r="BC85" s="413">
        <f t="shared" si="86"/>
        <v>86</v>
      </c>
      <c r="BD85" s="413">
        <f t="shared" si="86"/>
        <v>180</v>
      </c>
      <c r="BE85" s="456">
        <f t="shared" si="53"/>
        <v>79.21686747</v>
      </c>
      <c r="BF85" s="457">
        <f t="shared" si="54"/>
        <v>71.07438017</v>
      </c>
      <c r="BG85" s="458">
        <f t="shared" si="55"/>
        <v>76.27118644</v>
      </c>
    </row>
    <row r="86">
      <c r="A86" s="92">
        <v>79.0</v>
      </c>
      <c r="B86" s="93" t="s">
        <v>104</v>
      </c>
      <c r="C86" s="413">
        <v>8.0</v>
      </c>
      <c r="D86" s="413">
        <v>2.0</v>
      </c>
      <c r="E86" s="413">
        <v>5.0</v>
      </c>
      <c r="F86" s="413">
        <v>55.0</v>
      </c>
      <c r="G86" s="413">
        <v>19.0</v>
      </c>
      <c r="H86" s="413">
        <v>30.0</v>
      </c>
      <c r="I86" s="413">
        <v>47.0</v>
      </c>
      <c r="J86" s="413">
        <v>18.0</v>
      </c>
      <c r="K86" s="413">
        <v>34.0</v>
      </c>
      <c r="L86" s="414">
        <v>50.0</v>
      </c>
      <c r="M86" s="413">
        <v>15.0</v>
      </c>
      <c r="N86" s="413">
        <v>34.0</v>
      </c>
      <c r="O86" s="415">
        <v>42.0</v>
      </c>
      <c r="P86" s="413">
        <v>14.0</v>
      </c>
      <c r="Q86" s="413">
        <v>31.0</v>
      </c>
      <c r="R86" s="416">
        <v>37.0</v>
      </c>
      <c r="S86" s="417">
        <v>12.0</v>
      </c>
      <c r="T86" s="418">
        <v>26.0</v>
      </c>
      <c r="U86" s="416">
        <v>0.0</v>
      </c>
      <c r="V86" s="417">
        <v>0.0</v>
      </c>
      <c r="W86" s="418">
        <v>0.0</v>
      </c>
      <c r="X86" s="415">
        <v>56.0</v>
      </c>
      <c r="Y86" s="413">
        <v>17.0</v>
      </c>
      <c r="Z86" s="419">
        <v>42.0</v>
      </c>
      <c r="AA86" s="413">
        <v>41.0</v>
      </c>
      <c r="AB86" s="413">
        <v>15.0</v>
      </c>
      <c r="AC86" s="413">
        <v>33.0</v>
      </c>
      <c r="AD86" s="413">
        <v>0.0</v>
      </c>
      <c r="AE86" s="413">
        <v>0.0</v>
      </c>
      <c r="AF86" s="413">
        <v>0.0</v>
      </c>
      <c r="AG86" s="413"/>
      <c r="AH86" s="413"/>
      <c r="AI86" s="413"/>
      <c r="AJ86" s="413"/>
      <c r="AK86" s="413"/>
      <c r="AL86" s="413"/>
      <c r="AM86" s="413"/>
      <c r="AN86" s="413"/>
      <c r="AO86" s="413"/>
      <c r="AP86" s="413"/>
      <c r="AQ86" s="413"/>
      <c r="AR86" s="413"/>
      <c r="AS86" s="413"/>
      <c r="AT86" s="413"/>
      <c r="AU86" s="413"/>
      <c r="AV86" s="413"/>
      <c r="AW86" s="413"/>
      <c r="AX86" s="413"/>
      <c r="AY86" s="413"/>
      <c r="AZ86" s="413"/>
      <c r="BA86" s="420"/>
      <c r="BB86" s="415">
        <f t="shared" ref="BB86:BD86" si="87">X86+U86+R86+O86+L86+I86+F86+C86</f>
        <v>295</v>
      </c>
      <c r="BC86" s="413">
        <f t="shared" si="87"/>
        <v>97</v>
      </c>
      <c r="BD86" s="413">
        <f t="shared" si="87"/>
        <v>202</v>
      </c>
      <c r="BE86" s="456">
        <f t="shared" si="53"/>
        <v>88.85542169</v>
      </c>
      <c r="BF86" s="457">
        <f t="shared" si="54"/>
        <v>80.16528926</v>
      </c>
      <c r="BG86" s="458">
        <f t="shared" si="55"/>
        <v>85.59322034</v>
      </c>
    </row>
    <row r="87">
      <c r="A87" s="92">
        <v>80.0</v>
      </c>
      <c r="B87" s="93" t="s">
        <v>105</v>
      </c>
      <c r="C87" s="413">
        <v>8.0</v>
      </c>
      <c r="D87" s="413">
        <v>2.0</v>
      </c>
      <c r="E87" s="413">
        <v>5.0</v>
      </c>
      <c r="F87" s="413">
        <v>53.0</v>
      </c>
      <c r="G87" s="413">
        <v>17.0</v>
      </c>
      <c r="H87" s="413">
        <v>30.0</v>
      </c>
      <c r="I87" s="413">
        <v>34.0</v>
      </c>
      <c r="J87" s="413">
        <v>17.0</v>
      </c>
      <c r="K87" s="413">
        <v>30.0</v>
      </c>
      <c r="L87" s="414">
        <v>48.0</v>
      </c>
      <c r="M87" s="413">
        <v>17.0</v>
      </c>
      <c r="N87" s="413">
        <v>34.0</v>
      </c>
      <c r="O87" s="415">
        <v>41.0</v>
      </c>
      <c r="P87" s="413">
        <v>14.0</v>
      </c>
      <c r="Q87" s="413">
        <v>29.0</v>
      </c>
      <c r="R87" s="416">
        <v>29.0</v>
      </c>
      <c r="S87" s="417">
        <v>10.0</v>
      </c>
      <c r="T87" s="418">
        <v>21.0</v>
      </c>
      <c r="U87" s="416">
        <v>0.0</v>
      </c>
      <c r="V87" s="417">
        <v>0.0</v>
      </c>
      <c r="W87" s="418">
        <v>0.0</v>
      </c>
      <c r="X87" s="415">
        <v>53.0</v>
      </c>
      <c r="Y87" s="413">
        <v>14.0</v>
      </c>
      <c r="Z87" s="419">
        <v>34.0</v>
      </c>
      <c r="AA87" s="413">
        <v>42.0</v>
      </c>
      <c r="AB87" s="413">
        <v>15.0</v>
      </c>
      <c r="AC87" s="413">
        <v>26.0</v>
      </c>
      <c r="AD87" s="413">
        <v>0.0</v>
      </c>
      <c r="AE87" s="413">
        <v>0.0</v>
      </c>
      <c r="AF87" s="413">
        <v>0.0</v>
      </c>
      <c r="AG87" s="413"/>
      <c r="AH87" s="413"/>
      <c r="AI87" s="413"/>
      <c r="AJ87" s="413"/>
      <c r="AK87" s="413"/>
      <c r="AL87" s="413"/>
      <c r="AM87" s="413"/>
      <c r="AN87" s="413"/>
      <c r="AO87" s="413"/>
      <c r="AP87" s="413"/>
      <c r="AQ87" s="413"/>
      <c r="AR87" s="413"/>
      <c r="AS87" s="413"/>
      <c r="AT87" s="413"/>
      <c r="AU87" s="413"/>
      <c r="AV87" s="413"/>
      <c r="AW87" s="413"/>
      <c r="AX87" s="413"/>
      <c r="AY87" s="413"/>
      <c r="AZ87" s="413"/>
      <c r="BA87" s="420"/>
      <c r="BB87" s="415">
        <f t="shared" ref="BB87:BD87" si="88">X87+U87+R87+O87+L87+I87+F87+C87</f>
        <v>266</v>
      </c>
      <c r="BC87" s="413">
        <f t="shared" si="88"/>
        <v>91</v>
      </c>
      <c r="BD87" s="413">
        <f t="shared" si="88"/>
        <v>183</v>
      </c>
      <c r="BE87" s="456">
        <f t="shared" si="53"/>
        <v>80.12048193</v>
      </c>
      <c r="BF87" s="457">
        <f t="shared" si="54"/>
        <v>75.20661157</v>
      </c>
      <c r="BG87" s="458">
        <f t="shared" si="55"/>
        <v>77.54237288</v>
      </c>
    </row>
    <row r="88">
      <c r="A88" s="92">
        <v>81.0</v>
      </c>
      <c r="B88" s="93" t="s">
        <v>106</v>
      </c>
      <c r="C88" s="413">
        <v>8.0</v>
      </c>
      <c r="D88" s="413">
        <v>2.0</v>
      </c>
      <c r="E88" s="413">
        <v>5.0</v>
      </c>
      <c r="F88" s="413">
        <v>49.0</v>
      </c>
      <c r="G88" s="413">
        <v>17.0</v>
      </c>
      <c r="H88" s="413">
        <v>28.0</v>
      </c>
      <c r="I88" s="413">
        <v>31.0</v>
      </c>
      <c r="J88" s="413">
        <v>15.0</v>
      </c>
      <c r="K88" s="413">
        <v>26.0</v>
      </c>
      <c r="L88" s="414">
        <v>36.0</v>
      </c>
      <c r="M88" s="413">
        <v>17.0</v>
      </c>
      <c r="N88" s="413">
        <v>29.0</v>
      </c>
      <c r="O88" s="415">
        <v>35.0</v>
      </c>
      <c r="P88" s="413">
        <v>10.0</v>
      </c>
      <c r="Q88" s="413">
        <v>21.0</v>
      </c>
      <c r="R88" s="416">
        <v>26.0</v>
      </c>
      <c r="S88" s="417">
        <v>10.0</v>
      </c>
      <c r="T88" s="418">
        <v>21.0</v>
      </c>
      <c r="U88" s="416">
        <v>0.0</v>
      </c>
      <c r="V88" s="417">
        <v>0.0</v>
      </c>
      <c r="W88" s="418">
        <v>0.0</v>
      </c>
      <c r="X88" s="415">
        <v>42.0</v>
      </c>
      <c r="Y88" s="413">
        <v>14.0</v>
      </c>
      <c r="Z88" s="419">
        <v>36.0</v>
      </c>
      <c r="AA88" s="413">
        <v>42.0</v>
      </c>
      <c r="AB88" s="413">
        <v>15.0</v>
      </c>
      <c r="AC88" s="413">
        <v>31.0</v>
      </c>
      <c r="AD88" s="413">
        <v>0.0</v>
      </c>
      <c r="AE88" s="413">
        <v>0.0</v>
      </c>
      <c r="AF88" s="413">
        <v>0.0</v>
      </c>
      <c r="AG88" s="413"/>
      <c r="AH88" s="413"/>
      <c r="AI88" s="413"/>
      <c r="AJ88" s="413"/>
      <c r="AK88" s="413"/>
      <c r="AL88" s="413"/>
      <c r="AM88" s="413"/>
      <c r="AN88" s="413"/>
      <c r="AO88" s="413"/>
      <c r="AP88" s="413"/>
      <c r="AQ88" s="413"/>
      <c r="AR88" s="413"/>
      <c r="AS88" s="413"/>
      <c r="AT88" s="413"/>
      <c r="AU88" s="413"/>
      <c r="AV88" s="413"/>
      <c r="AW88" s="413"/>
      <c r="AX88" s="413"/>
      <c r="AY88" s="413"/>
      <c r="AZ88" s="413"/>
      <c r="BA88" s="420"/>
      <c r="BB88" s="415">
        <f t="shared" ref="BB88:BD88" si="89">X88+U88+R88+O88+L88+I88+F88+C88</f>
        <v>227</v>
      </c>
      <c r="BC88" s="413">
        <f t="shared" si="89"/>
        <v>85</v>
      </c>
      <c r="BD88" s="413">
        <f t="shared" si="89"/>
        <v>166</v>
      </c>
      <c r="BE88" s="456">
        <f t="shared" si="53"/>
        <v>68.37349398</v>
      </c>
      <c r="BF88" s="457">
        <f t="shared" si="54"/>
        <v>70.24793388</v>
      </c>
      <c r="BG88" s="458">
        <f t="shared" si="55"/>
        <v>70.33898305</v>
      </c>
    </row>
    <row r="89">
      <c r="A89" s="92">
        <v>82.0</v>
      </c>
      <c r="B89" s="93" t="s">
        <v>107</v>
      </c>
      <c r="C89" s="413">
        <v>8.0</v>
      </c>
      <c r="D89" s="413">
        <v>2.0</v>
      </c>
      <c r="E89" s="413">
        <v>5.0</v>
      </c>
      <c r="F89" s="413">
        <v>54.0</v>
      </c>
      <c r="G89" s="413">
        <v>19.0</v>
      </c>
      <c r="H89" s="413">
        <v>30.0</v>
      </c>
      <c r="I89" s="413">
        <v>41.0</v>
      </c>
      <c r="J89" s="413">
        <v>18.0</v>
      </c>
      <c r="K89" s="413">
        <v>34.0</v>
      </c>
      <c r="L89" s="414">
        <v>56.0</v>
      </c>
      <c r="M89" s="413">
        <v>19.0</v>
      </c>
      <c r="N89" s="413">
        <v>40.0</v>
      </c>
      <c r="O89" s="415">
        <v>40.0</v>
      </c>
      <c r="P89" s="413">
        <v>12.0</v>
      </c>
      <c r="Q89" s="413">
        <v>26.0</v>
      </c>
      <c r="R89" s="416">
        <v>31.0</v>
      </c>
      <c r="S89" s="417">
        <v>10.0</v>
      </c>
      <c r="T89" s="418">
        <v>20.0</v>
      </c>
      <c r="U89" s="416">
        <v>0.0</v>
      </c>
      <c r="V89" s="417">
        <v>0.0</v>
      </c>
      <c r="W89" s="418">
        <v>0.0</v>
      </c>
      <c r="X89" s="415">
        <v>54.0</v>
      </c>
      <c r="Y89" s="413">
        <v>17.0</v>
      </c>
      <c r="Z89" s="419">
        <v>41.0</v>
      </c>
      <c r="AA89" s="413">
        <v>48.0</v>
      </c>
      <c r="AB89" s="413">
        <v>16.0</v>
      </c>
      <c r="AC89" s="413">
        <v>36.0</v>
      </c>
      <c r="AD89" s="413">
        <v>0.0</v>
      </c>
      <c r="AE89" s="413">
        <v>0.0</v>
      </c>
      <c r="AF89" s="413">
        <v>0.0</v>
      </c>
      <c r="AG89" s="413"/>
      <c r="AH89" s="413"/>
      <c r="AI89" s="413"/>
      <c r="AJ89" s="413"/>
      <c r="AK89" s="413"/>
      <c r="AL89" s="413"/>
      <c r="AM89" s="413"/>
      <c r="AN89" s="413"/>
      <c r="AO89" s="413"/>
      <c r="AP89" s="413"/>
      <c r="AQ89" s="413"/>
      <c r="AR89" s="413"/>
      <c r="AS89" s="413"/>
      <c r="AT89" s="413"/>
      <c r="AU89" s="413"/>
      <c r="AV89" s="413"/>
      <c r="AW89" s="413"/>
      <c r="AX89" s="413"/>
      <c r="AY89" s="413"/>
      <c r="AZ89" s="413"/>
      <c r="BA89" s="420"/>
      <c r="BB89" s="415">
        <f t="shared" ref="BB89:BD89" si="90">X89+U89+R89+O89+L89+I89+F89+C89</f>
        <v>284</v>
      </c>
      <c r="BC89" s="413">
        <f t="shared" si="90"/>
        <v>97</v>
      </c>
      <c r="BD89" s="413">
        <f t="shared" si="90"/>
        <v>196</v>
      </c>
      <c r="BE89" s="456">
        <f t="shared" si="53"/>
        <v>85.54216867</v>
      </c>
      <c r="BF89" s="457">
        <f t="shared" si="54"/>
        <v>80.16528926</v>
      </c>
      <c r="BG89" s="458">
        <f t="shared" si="55"/>
        <v>83.05084746</v>
      </c>
    </row>
    <row r="90">
      <c r="A90" s="92">
        <v>83.0</v>
      </c>
      <c r="B90" s="93" t="s">
        <v>108</v>
      </c>
      <c r="C90" s="413">
        <v>8.0</v>
      </c>
      <c r="D90" s="413">
        <v>2.0</v>
      </c>
      <c r="E90" s="413">
        <v>5.0</v>
      </c>
      <c r="F90" s="413">
        <v>54.0</v>
      </c>
      <c r="G90" s="413">
        <v>19.0</v>
      </c>
      <c r="H90" s="413">
        <v>30.0</v>
      </c>
      <c r="I90" s="413">
        <v>42.0</v>
      </c>
      <c r="J90" s="413">
        <v>18.0</v>
      </c>
      <c r="K90" s="413">
        <v>34.0</v>
      </c>
      <c r="L90" s="414">
        <v>55.0</v>
      </c>
      <c r="M90" s="413">
        <v>19.0</v>
      </c>
      <c r="N90" s="413">
        <v>39.0</v>
      </c>
      <c r="O90" s="415">
        <v>39.0</v>
      </c>
      <c r="P90" s="413">
        <v>12.0</v>
      </c>
      <c r="Q90" s="413">
        <v>27.0</v>
      </c>
      <c r="R90" s="416">
        <v>34.0</v>
      </c>
      <c r="S90" s="417">
        <v>12.0</v>
      </c>
      <c r="T90" s="418">
        <v>25.0</v>
      </c>
      <c r="U90" s="416">
        <v>0.0</v>
      </c>
      <c r="V90" s="417">
        <v>0.0</v>
      </c>
      <c r="W90" s="418">
        <v>0.0</v>
      </c>
      <c r="X90" s="415">
        <v>44.0</v>
      </c>
      <c r="Y90" s="413">
        <v>16.0</v>
      </c>
      <c r="Z90" s="419">
        <v>35.0</v>
      </c>
      <c r="AA90" s="413">
        <v>47.0</v>
      </c>
      <c r="AB90" s="413">
        <v>16.0</v>
      </c>
      <c r="AC90" s="413">
        <v>36.0</v>
      </c>
      <c r="AD90" s="413">
        <v>0.0</v>
      </c>
      <c r="AE90" s="413">
        <v>0.0</v>
      </c>
      <c r="AF90" s="413">
        <v>0.0</v>
      </c>
      <c r="AG90" s="413"/>
      <c r="AH90" s="413"/>
      <c r="AI90" s="413"/>
      <c r="AJ90" s="413"/>
      <c r="AK90" s="413"/>
      <c r="AL90" s="413"/>
      <c r="AM90" s="413"/>
      <c r="AN90" s="413"/>
      <c r="AO90" s="413"/>
      <c r="AP90" s="413"/>
      <c r="AQ90" s="413"/>
      <c r="AR90" s="413"/>
      <c r="AS90" s="413"/>
      <c r="AT90" s="413"/>
      <c r="AU90" s="413"/>
      <c r="AV90" s="413"/>
      <c r="AW90" s="413"/>
      <c r="AX90" s="413"/>
      <c r="AY90" s="413"/>
      <c r="AZ90" s="413"/>
      <c r="BA90" s="420"/>
      <c r="BB90" s="415">
        <f t="shared" ref="BB90:BD90" si="91">X90+U90+R90+O90+L90+I90+F90+C90</f>
        <v>276</v>
      </c>
      <c r="BC90" s="413">
        <f t="shared" si="91"/>
        <v>98</v>
      </c>
      <c r="BD90" s="413">
        <f t="shared" si="91"/>
        <v>195</v>
      </c>
      <c r="BE90" s="456">
        <f t="shared" si="53"/>
        <v>83.13253012</v>
      </c>
      <c r="BF90" s="457">
        <f t="shared" si="54"/>
        <v>80.99173554</v>
      </c>
      <c r="BG90" s="458">
        <f t="shared" si="55"/>
        <v>82.62711864</v>
      </c>
    </row>
    <row r="91">
      <c r="A91" s="92">
        <v>84.0</v>
      </c>
      <c r="B91" s="93" t="s">
        <v>109</v>
      </c>
      <c r="C91" s="413">
        <v>8.0</v>
      </c>
      <c r="D91" s="413">
        <v>2.0</v>
      </c>
      <c r="E91" s="413">
        <v>5.0</v>
      </c>
      <c r="F91" s="413">
        <v>54.0</v>
      </c>
      <c r="G91" s="413">
        <v>20.0</v>
      </c>
      <c r="H91" s="413">
        <v>30.0</v>
      </c>
      <c r="I91" s="413">
        <v>37.0</v>
      </c>
      <c r="J91" s="413">
        <v>18.0</v>
      </c>
      <c r="K91" s="413">
        <v>33.0</v>
      </c>
      <c r="L91" s="414">
        <v>52.0</v>
      </c>
      <c r="M91" s="413">
        <v>17.0</v>
      </c>
      <c r="N91" s="413">
        <v>36.0</v>
      </c>
      <c r="O91" s="415">
        <v>40.0</v>
      </c>
      <c r="P91" s="413">
        <v>12.0</v>
      </c>
      <c r="Q91" s="413">
        <v>27.0</v>
      </c>
      <c r="R91" s="416">
        <v>33.0</v>
      </c>
      <c r="S91" s="417">
        <v>11.0</v>
      </c>
      <c r="T91" s="418">
        <v>20.0</v>
      </c>
      <c r="U91" s="416">
        <v>0.0</v>
      </c>
      <c r="V91" s="417">
        <v>0.0</v>
      </c>
      <c r="W91" s="418">
        <v>0.0</v>
      </c>
      <c r="X91" s="415">
        <v>56.0</v>
      </c>
      <c r="Y91" s="413">
        <v>17.0</v>
      </c>
      <c r="Z91" s="419">
        <v>44.0</v>
      </c>
      <c r="AA91" s="413">
        <v>50.0</v>
      </c>
      <c r="AB91" s="413">
        <v>18.0</v>
      </c>
      <c r="AC91" s="413">
        <v>38.0</v>
      </c>
      <c r="AD91" s="413">
        <v>0.0</v>
      </c>
      <c r="AE91" s="413">
        <v>0.0</v>
      </c>
      <c r="AF91" s="413">
        <v>0.0</v>
      </c>
      <c r="AG91" s="413"/>
      <c r="AH91" s="413"/>
      <c r="AI91" s="413"/>
      <c r="AJ91" s="413"/>
      <c r="AK91" s="413"/>
      <c r="AL91" s="413"/>
      <c r="AM91" s="413"/>
      <c r="AN91" s="413"/>
      <c r="AO91" s="413"/>
      <c r="AP91" s="413"/>
      <c r="AQ91" s="413"/>
      <c r="AR91" s="413"/>
      <c r="AS91" s="413"/>
      <c r="AT91" s="413"/>
      <c r="AU91" s="413"/>
      <c r="AV91" s="413"/>
      <c r="AW91" s="413"/>
      <c r="AX91" s="413"/>
      <c r="AY91" s="413"/>
      <c r="AZ91" s="413"/>
      <c r="BA91" s="420"/>
      <c r="BB91" s="415">
        <f t="shared" ref="BB91:BD91" si="92">X91+U91+R91+O91+L91+I91+F91+C91</f>
        <v>280</v>
      </c>
      <c r="BC91" s="413">
        <f t="shared" si="92"/>
        <v>97</v>
      </c>
      <c r="BD91" s="413">
        <f t="shared" si="92"/>
        <v>195</v>
      </c>
      <c r="BE91" s="456">
        <f t="shared" si="53"/>
        <v>84.3373494</v>
      </c>
      <c r="BF91" s="457">
        <f t="shared" si="54"/>
        <v>80.16528926</v>
      </c>
      <c r="BG91" s="458">
        <f t="shared" si="55"/>
        <v>82.62711864</v>
      </c>
    </row>
    <row r="92">
      <c r="A92" s="92">
        <v>85.0</v>
      </c>
      <c r="B92" s="93" t="s">
        <v>110</v>
      </c>
      <c r="C92" s="413">
        <v>8.0</v>
      </c>
      <c r="D92" s="413">
        <v>2.0</v>
      </c>
      <c r="E92" s="413">
        <v>5.0</v>
      </c>
      <c r="F92" s="413">
        <v>49.0</v>
      </c>
      <c r="G92" s="413">
        <v>19.0</v>
      </c>
      <c r="H92" s="413">
        <v>29.0</v>
      </c>
      <c r="I92" s="413">
        <v>41.0</v>
      </c>
      <c r="J92" s="413">
        <v>18.0</v>
      </c>
      <c r="K92" s="413">
        <v>34.0</v>
      </c>
      <c r="L92" s="414">
        <v>38.0</v>
      </c>
      <c r="M92" s="413">
        <v>15.0</v>
      </c>
      <c r="N92" s="413">
        <v>28.0</v>
      </c>
      <c r="O92" s="415">
        <v>45.0</v>
      </c>
      <c r="P92" s="413">
        <v>15.0</v>
      </c>
      <c r="Q92" s="413">
        <v>34.0</v>
      </c>
      <c r="R92" s="416">
        <v>32.0</v>
      </c>
      <c r="S92" s="417">
        <v>10.0</v>
      </c>
      <c r="T92" s="418">
        <v>18.0</v>
      </c>
      <c r="U92" s="416">
        <v>0.0</v>
      </c>
      <c r="V92" s="417">
        <v>0.0</v>
      </c>
      <c r="W92" s="418">
        <v>0.0</v>
      </c>
      <c r="X92" s="415">
        <v>51.0</v>
      </c>
      <c r="Y92" s="413">
        <v>18.0</v>
      </c>
      <c r="Z92" s="419">
        <v>39.0</v>
      </c>
      <c r="AA92" s="413">
        <v>43.0</v>
      </c>
      <c r="AB92" s="413">
        <v>16.0</v>
      </c>
      <c r="AC92" s="413">
        <v>32.0</v>
      </c>
      <c r="AD92" s="413">
        <v>0.0</v>
      </c>
      <c r="AE92" s="413">
        <v>0.0</v>
      </c>
      <c r="AF92" s="413">
        <v>0.0</v>
      </c>
      <c r="AG92" s="413"/>
      <c r="AH92" s="413"/>
      <c r="AI92" s="413"/>
      <c r="AJ92" s="413"/>
      <c r="AK92" s="413"/>
      <c r="AL92" s="413"/>
      <c r="AM92" s="413"/>
      <c r="AN92" s="413"/>
      <c r="AO92" s="413"/>
      <c r="AP92" s="413"/>
      <c r="AQ92" s="413"/>
      <c r="AR92" s="413"/>
      <c r="AS92" s="413"/>
      <c r="AT92" s="413"/>
      <c r="AU92" s="413"/>
      <c r="AV92" s="413"/>
      <c r="AW92" s="413"/>
      <c r="AX92" s="413"/>
      <c r="AY92" s="413"/>
      <c r="AZ92" s="413"/>
      <c r="BA92" s="420"/>
      <c r="BB92" s="415">
        <f t="shared" ref="BB92:BD92" si="93">X92+U92+R92+O92+L92+I92+F92+C92</f>
        <v>264</v>
      </c>
      <c r="BC92" s="413">
        <f t="shared" si="93"/>
        <v>97</v>
      </c>
      <c r="BD92" s="413">
        <f t="shared" si="93"/>
        <v>187</v>
      </c>
      <c r="BE92" s="456">
        <f t="shared" si="53"/>
        <v>79.51807229</v>
      </c>
      <c r="BF92" s="457">
        <f t="shared" si="54"/>
        <v>80.16528926</v>
      </c>
      <c r="BG92" s="458">
        <f t="shared" si="55"/>
        <v>79.23728814</v>
      </c>
    </row>
    <row r="93">
      <c r="A93" s="92">
        <v>86.0</v>
      </c>
      <c r="B93" s="93" t="s">
        <v>111</v>
      </c>
      <c r="C93" s="413">
        <v>8.0</v>
      </c>
      <c r="D93" s="413">
        <v>2.0</v>
      </c>
      <c r="E93" s="413">
        <v>5.0</v>
      </c>
      <c r="F93" s="413">
        <v>54.0</v>
      </c>
      <c r="G93" s="413">
        <v>20.0</v>
      </c>
      <c r="H93" s="413">
        <v>31.0</v>
      </c>
      <c r="I93" s="413">
        <v>41.0</v>
      </c>
      <c r="J93" s="413">
        <v>18.0</v>
      </c>
      <c r="K93" s="413">
        <v>34.0</v>
      </c>
      <c r="L93" s="414">
        <v>52.0</v>
      </c>
      <c r="M93" s="413">
        <v>19.0</v>
      </c>
      <c r="N93" s="413">
        <v>37.0</v>
      </c>
      <c r="O93" s="415">
        <v>44.0</v>
      </c>
      <c r="P93" s="413">
        <v>13.0</v>
      </c>
      <c r="Q93" s="413">
        <v>32.0</v>
      </c>
      <c r="R93" s="416">
        <v>37.0</v>
      </c>
      <c r="S93" s="417">
        <v>12.0</v>
      </c>
      <c r="T93" s="418">
        <v>26.0</v>
      </c>
      <c r="U93" s="416">
        <v>0.0</v>
      </c>
      <c r="V93" s="417">
        <v>0.0</v>
      </c>
      <c r="W93" s="418">
        <v>0.0</v>
      </c>
      <c r="X93" s="415">
        <v>55.0</v>
      </c>
      <c r="Y93" s="413">
        <v>17.0</v>
      </c>
      <c r="Z93" s="419">
        <v>44.0</v>
      </c>
      <c r="AA93" s="413">
        <v>42.0</v>
      </c>
      <c r="AB93" s="413">
        <v>16.0</v>
      </c>
      <c r="AC93" s="413">
        <v>36.0</v>
      </c>
      <c r="AD93" s="413">
        <v>0.0</v>
      </c>
      <c r="AE93" s="413">
        <v>0.0</v>
      </c>
      <c r="AF93" s="413">
        <v>0.0</v>
      </c>
      <c r="AG93" s="413"/>
      <c r="AH93" s="413"/>
      <c r="AI93" s="413"/>
      <c r="AJ93" s="413"/>
      <c r="AK93" s="413"/>
      <c r="AL93" s="413"/>
      <c r="AM93" s="413"/>
      <c r="AN93" s="413"/>
      <c r="AO93" s="413"/>
      <c r="AP93" s="413"/>
      <c r="AQ93" s="413"/>
      <c r="AR93" s="413"/>
      <c r="AS93" s="413"/>
      <c r="AT93" s="413"/>
      <c r="AU93" s="413"/>
      <c r="AV93" s="413"/>
      <c r="AW93" s="413"/>
      <c r="AX93" s="413"/>
      <c r="AY93" s="413"/>
      <c r="AZ93" s="413"/>
      <c r="BA93" s="420"/>
      <c r="BB93" s="415">
        <f t="shared" ref="BB93:BD93" si="94">X93+U93+R93+O93+L93+I93+F93+C93</f>
        <v>291</v>
      </c>
      <c r="BC93" s="413">
        <f t="shared" si="94"/>
        <v>101</v>
      </c>
      <c r="BD93" s="413">
        <f t="shared" si="94"/>
        <v>209</v>
      </c>
      <c r="BE93" s="456">
        <f t="shared" si="53"/>
        <v>87.65060241</v>
      </c>
      <c r="BF93" s="457">
        <f t="shared" si="54"/>
        <v>83.47107438</v>
      </c>
      <c r="BG93" s="458">
        <f t="shared" si="55"/>
        <v>88.55932203</v>
      </c>
    </row>
    <row r="94">
      <c r="A94" s="92">
        <v>87.0</v>
      </c>
      <c r="B94" s="93" t="s">
        <v>112</v>
      </c>
      <c r="C94" s="413">
        <v>8.0</v>
      </c>
      <c r="D94" s="413">
        <v>2.0</v>
      </c>
      <c r="E94" s="413">
        <v>5.0</v>
      </c>
      <c r="F94" s="413">
        <v>53.0</v>
      </c>
      <c r="G94" s="413">
        <v>19.0</v>
      </c>
      <c r="H94" s="413">
        <v>30.0</v>
      </c>
      <c r="I94" s="413">
        <v>39.0</v>
      </c>
      <c r="J94" s="413">
        <v>18.0</v>
      </c>
      <c r="K94" s="413">
        <v>30.0</v>
      </c>
      <c r="L94" s="414">
        <v>53.0</v>
      </c>
      <c r="M94" s="413">
        <v>19.0</v>
      </c>
      <c r="N94" s="413">
        <v>39.0</v>
      </c>
      <c r="O94" s="415">
        <v>49.0</v>
      </c>
      <c r="P94" s="413">
        <v>16.0</v>
      </c>
      <c r="Q94" s="413">
        <v>34.0</v>
      </c>
      <c r="R94" s="416">
        <v>29.0</v>
      </c>
      <c r="S94" s="417">
        <v>9.0</v>
      </c>
      <c r="T94" s="418">
        <v>18.0</v>
      </c>
      <c r="U94" s="416">
        <v>0.0</v>
      </c>
      <c r="V94" s="417">
        <v>0.0</v>
      </c>
      <c r="W94" s="418">
        <v>0.0</v>
      </c>
      <c r="X94" s="415">
        <v>52.0</v>
      </c>
      <c r="Y94" s="413">
        <v>17.0</v>
      </c>
      <c r="Z94" s="419">
        <v>42.0</v>
      </c>
      <c r="AA94" s="413">
        <v>45.0</v>
      </c>
      <c r="AB94" s="413">
        <v>16.0</v>
      </c>
      <c r="AC94" s="413">
        <v>32.0</v>
      </c>
      <c r="AD94" s="413">
        <v>0.0</v>
      </c>
      <c r="AE94" s="413">
        <v>0.0</v>
      </c>
      <c r="AF94" s="413">
        <v>0.0</v>
      </c>
      <c r="AG94" s="413"/>
      <c r="AH94" s="413"/>
      <c r="AI94" s="413"/>
      <c r="AJ94" s="413"/>
      <c r="AK94" s="413"/>
      <c r="AL94" s="413"/>
      <c r="AM94" s="413"/>
      <c r="AN94" s="413"/>
      <c r="AO94" s="413"/>
      <c r="AP94" s="413"/>
      <c r="AQ94" s="413"/>
      <c r="AR94" s="413"/>
      <c r="AS94" s="413"/>
      <c r="AT94" s="413"/>
      <c r="AU94" s="413"/>
      <c r="AV94" s="413"/>
      <c r="AW94" s="413"/>
      <c r="AX94" s="413"/>
      <c r="AY94" s="413"/>
      <c r="AZ94" s="413"/>
      <c r="BA94" s="420"/>
      <c r="BB94" s="415">
        <f t="shared" ref="BB94:BD94" si="95">X94+U94+R94+O94+L94+I94+F94+C94</f>
        <v>283</v>
      </c>
      <c r="BC94" s="413">
        <f t="shared" si="95"/>
        <v>100</v>
      </c>
      <c r="BD94" s="413">
        <f t="shared" si="95"/>
        <v>198</v>
      </c>
      <c r="BE94" s="456">
        <f t="shared" si="53"/>
        <v>85.24096386</v>
      </c>
      <c r="BF94" s="457">
        <f t="shared" si="54"/>
        <v>82.6446281</v>
      </c>
      <c r="BG94" s="458">
        <f t="shared" si="55"/>
        <v>83.89830508</v>
      </c>
    </row>
    <row r="95">
      <c r="A95" s="92">
        <v>88.0</v>
      </c>
      <c r="B95" s="93" t="s">
        <v>113</v>
      </c>
      <c r="C95" s="413">
        <v>8.0</v>
      </c>
      <c r="D95" s="413">
        <v>2.0</v>
      </c>
      <c r="E95" s="413">
        <v>5.0</v>
      </c>
      <c r="F95" s="413">
        <v>54.0</v>
      </c>
      <c r="G95" s="413">
        <v>19.0</v>
      </c>
      <c r="H95" s="413">
        <v>30.0</v>
      </c>
      <c r="I95" s="413">
        <v>39.0</v>
      </c>
      <c r="J95" s="413">
        <v>15.0</v>
      </c>
      <c r="K95" s="413">
        <v>32.0</v>
      </c>
      <c r="L95" s="414">
        <v>53.0</v>
      </c>
      <c r="M95" s="413">
        <v>19.0</v>
      </c>
      <c r="N95" s="413">
        <v>37.0</v>
      </c>
      <c r="O95" s="415">
        <v>41.0</v>
      </c>
      <c r="P95" s="413">
        <v>13.0</v>
      </c>
      <c r="Q95" s="413">
        <v>29.0</v>
      </c>
      <c r="R95" s="416">
        <v>37.0</v>
      </c>
      <c r="S95" s="417">
        <v>11.0</v>
      </c>
      <c r="T95" s="418">
        <v>26.0</v>
      </c>
      <c r="U95" s="416">
        <v>0.0</v>
      </c>
      <c r="V95" s="417">
        <v>0.0</v>
      </c>
      <c r="W95" s="418">
        <v>0.0</v>
      </c>
      <c r="X95" s="415">
        <v>54.0</v>
      </c>
      <c r="Y95" s="413">
        <v>18.0</v>
      </c>
      <c r="Z95" s="419">
        <v>42.0</v>
      </c>
      <c r="AA95" s="413">
        <v>48.0</v>
      </c>
      <c r="AB95" s="413">
        <v>18.0</v>
      </c>
      <c r="AC95" s="413">
        <v>38.0</v>
      </c>
      <c r="AD95" s="413">
        <v>0.0</v>
      </c>
      <c r="AE95" s="413">
        <v>0.0</v>
      </c>
      <c r="AF95" s="413">
        <v>0.0</v>
      </c>
      <c r="AG95" s="413"/>
      <c r="AH95" s="413"/>
      <c r="AI95" s="413"/>
      <c r="AJ95" s="413"/>
      <c r="AK95" s="413"/>
      <c r="AL95" s="413"/>
      <c r="AM95" s="413"/>
      <c r="AN95" s="413"/>
      <c r="AO95" s="413"/>
      <c r="AP95" s="413"/>
      <c r="AQ95" s="413"/>
      <c r="AR95" s="413"/>
      <c r="AS95" s="413"/>
      <c r="AT95" s="413"/>
      <c r="AU95" s="413"/>
      <c r="AV95" s="413"/>
      <c r="AW95" s="413"/>
      <c r="AX95" s="413"/>
      <c r="AY95" s="413"/>
      <c r="AZ95" s="413"/>
      <c r="BA95" s="420"/>
      <c r="BB95" s="415">
        <f t="shared" ref="BB95:BD95" si="96">X95+U95+R95+O95+L95+I95+F95+C95</f>
        <v>286</v>
      </c>
      <c r="BC95" s="413">
        <f t="shared" si="96"/>
        <v>97</v>
      </c>
      <c r="BD95" s="413">
        <f t="shared" si="96"/>
        <v>201</v>
      </c>
      <c r="BE95" s="456">
        <f t="shared" si="53"/>
        <v>86.14457831</v>
      </c>
      <c r="BF95" s="457">
        <f t="shared" si="54"/>
        <v>80.16528926</v>
      </c>
      <c r="BG95" s="458">
        <f t="shared" si="55"/>
        <v>85.16949153</v>
      </c>
    </row>
    <row r="96">
      <c r="A96" s="92">
        <v>89.0</v>
      </c>
      <c r="B96" s="93" t="s">
        <v>114</v>
      </c>
      <c r="C96" s="413">
        <v>8.0</v>
      </c>
      <c r="D96" s="413">
        <v>2.0</v>
      </c>
      <c r="E96" s="413">
        <v>5.0</v>
      </c>
      <c r="F96" s="413">
        <v>54.0</v>
      </c>
      <c r="G96" s="413">
        <v>19.0</v>
      </c>
      <c r="H96" s="413">
        <v>30.0</v>
      </c>
      <c r="I96" s="413">
        <v>42.0</v>
      </c>
      <c r="J96" s="413">
        <v>18.0</v>
      </c>
      <c r="K96" s="413">
        <v>34.0</v>
      </c>
      <c r="L96" s="414">
        <v>52.0</v>
      </c>
      <c r="M96" s="413">
        <v>17.0</v>
      </c>
      <c r="N96" s="413">
        <v>36.0</v>
      </c>
      <c r="O96" s="415">
        <v>38.0</v>
      </c>
      <c r="P96" s="413">
        <v>13.0</v>
      </c>
      <c r="Q96" s="413">
        <v>28.0</v>
      </c>
      <c r="R96" s="416">
        <v>33.0</v>
      </c>
      <c r="S96" s="417">
        <v>11.0</v>
      </c>
      <c r="T96" s="418">
        <v>21.0</v>
      </c>
      <c r="U96" s="416">
        <v>0.0</v>
      </c>
      <c r="V96" s="417">
        <v>0.0</v>
      </c>
      <c r="W96" s="418">
        <v>0.0</v>
      </c>
      <c r="X96" s="415">
        <v>55.0</v>
      </c>
      <c r="Y96" s="413">
        <v>18.0</v>
      </c>
      <c r="Z96" s="419">
        <v>43.0</v>
      </c>
      <c r="AA96" s="413">
        <v>50.0</v>
      </c>
      <c r="AB96" s="413">
        <v>17.0</v>
      </c>
      <c r="AC96" s="413">
        <v>38.0</v>
      </c>
      <c r="AD96" s="413">
        <v>0.0</v>
      </c>
      <c r="AE96" s="413">
        <v>0.0</v>
      </c>
      <c r="AF96" s="413">
        <v>0.0</v>
      </c>
      <c r="AG96" s="413"/>
      <c r="AH96" s="413"/>
      <c r="AI96" s="413"/>
      <c r="AJ96" s="413"/>
      <c r="AK96" s="413"/>
      <c r="AL96" s="413"/>
      <c r="AM96" s="413"/>
      <c r="AN96" s="413"/>
      <c r="AO96" s="413"/>
      <c r="AP96" s="413"/>
      <c r="AQ96" s="413"/>
      <c r="AR96" s="413"/>
      <c r="AS96" s="413"/>
      <c r="AT96" s="413"/>
      <c r="AU96" s="413"/>
      <c r="AV96" s="413"/>
      <c r="AW96" s="413"/>
      <c r="AX96" s="413"/>
      <c r="AY96" s="413"/>
      <c r="AZ96" s="413"/>
      <c r="BA96" s="420"/>
      <c r="BB96" s="415">
        <f t="shared" ref="BB96:BD96" si="97">X96+U96+R96+O96+L96+I96+F96+C96</f>
        <v>282</v>
      </c>
      <c r="BC96" s="413">
        <f t="shared" si="97"/>
        <v>98</v>
      </c>
      <c r="BD96" s="413">
        <f t="shared" si="97"/>
        <v>197</v>
      </c>
      <c r="BE96" s="456">
        <f t="shared" si="53"/>
        <v>84.93975904</v>
      </c>
      <c r="BF96" s="457">
        <f t="shared" si="54"/>
        <v>80.99173554</v>
      </c>
      <c r="BG96" s="458">
        <f t="shared" si="55"/>
        <v>83.47457627</v>
      </c>
    </row>
    <row r="97">
      <c r="A97" s="92">
        <v>90.0</v>
      </c>
      <c r="B97" s="93" t="s">
        <v>115</v>
      </c>
      <c r="C97" s="413">
        <v>8.0</v>
      </c>
      <c r="D97" s="413">
        <v>2.0</v>
      </c>
      <c r="E97" s="413">
        <v>5.0</v>
      </c>
      <c r="F97" s="413">
        <v>55.0</v>
      </c>
      <c r="G97" s="413">
        <v>19.0</v>
      </c>
      <c r="H97" s="413">
        <v>30.0</v>
      </c>
      <c r="I97" s="413">
        <v>43.0</v>
      </c>
      <c r="J97" s="413">
        <v>17.0</v>
      </c>
      <c r="K97" s="413">
        <v>32.0</v>
      </c>
      <c r="L97" s="459">
        <v>50.0</v>
      </c>
      <c r="M97" s="460">
        <v>15.0</v>
      </c>
      <c r="N97" s="460">
        <v>35.0</v>
      </c>
      <c r="O97" s="461">
        <v>42.0</v>
      </c>
      <c r="P97" s="462">
        <v>14.0</v>
      </c>
      <c r="Q97" s="462">
        <v>33.0</v>
      </c>
      <c r="R97" s="463">
        <v>37.0</v>
      </c>
      <c r="S97" s="464">
        <v>12.0</v>
      </c>
      <c r="T97" s="465">
        <v>26.0</v>
      </c>
      <c r="U97" s="463">
        <v>0.0</v>
      </c>
      <c r="V97" s="464">
        <v>0.0</v>
      </c>
      <c r="W97" s="465">
        <v>0.0</v>
      </c>
      <c r="X97" s="461">
        <v>50.0</v>
      </c>
      <c r="Y97" s="462">
        <v>17.0</v>
      </c>
      <c r="Z97" s="466">
        <v>40.0</v>
      </c>
      <c r="AA97" s="413">
        <v>47.0</v>
      </c>
      <c r="AB97" s="413">
        <v>10.0</v>
      </c>
      <c r="AC97" s="413">
        <v>35.0</v>
      </c>
      <c r="AD97" s="413">
        <v>0.0</v>
      </c>
      <c r="AE97" s="413">
        <v>0.0</v>
      </c>
      <c r="AF97" s="413">
        <v>0.0</v>
      </c>
      <c r="AG97" s="413"/>
      <c r="AH97" s="413"/>
      <c r="AI97" s="413"/>
      <c r="AJ97" s="413"/>
      <c r="AK97" s="413"/>
      <c r="AL97" s="413"/>
      <c r="AM97" s="413"/>
      <c r="AN97" s="413"/>
      <c r="AO97" s="413"/>
      <c r="AP97" s="413"/>
      <c r="AQ97" s="413"/>
      <c r="AR97" s="413"/>
      <c r="AS97" s="413"/>
      <c r="AT97" s="413"/>
      <c r="AU97" s="413"/>
      <c r="AV97" s="413"/>
      <c r="AW97" s="413"/>
      <c r="AX97" s="413"/>
      <c r="AY97" s="413"/>
      <c r="AZ97" s="413"/>
      <c r="BA97" s="467"/>
      <c r="BB97" s="461">
        <f t="shared" ref="BB97:BD97" si="98">X97+U97+R97+O97+L97+I97+F97+C97</f>
        <v>285</v>
      </c>
      <c r="BC97" s="462">
        <f t="shared" si="98"/>
        <v>96</v>
      </c>
      <c r="BD97" s="462">
        <f t="shared" si="98"/>
        <v>201</v>
      </c>
      <c r="BE97" s="468">
        <f t="shared" si="53"/>
        <v>85.84337349</v>
      </c>
      <c r="BF97" s="469">
        <f t="shared" si="54"/>
        <v>79.33884298</v>
      </c>
      <c r="BG97" s="470">
        <f t="shared" si="55"/>
        <v>85.16949153</v>
      </c>
    </row>
    <row r="98">
      <c r="B98" s="191"/>
      <c r="C98" s="192"/>
      <c r="F98" s="340"/>
      <c r="I98" s="193"/>
      <c r="J98" s="193"/>
      <c r="K98" s="193"/>
      <c r="O98" s="340"/>
      <c r="BB98" s="194"/>
      <c r="BC98" s="194"/>
      <c r="BD98" s="194"/>
    </row>
    <row r="99">
      <c r="B99" s="191"/>
      <c r="C99" s="192"/>
      <c r="I99" s="193"/>
      <c r="J99" s="193"/>
      <c r="K99" s="193"/>
      <c r="BB99" s="194"/>
      <c r="BC99" s="194"/>
      <c r="BD99" s="194"/>
    </row>
    <row r="100">
      <c r="A100" s="196"/>
      <c r="B100" s="191"/>
      <c r="C100" s="192"/>
      <c r="I100" s="193"/>
      <c r="J100" s="193"/>
      <c r="K100" s="193"/>
      <c r="BB100" s="194"/>
      <c r="BC100" s="194"/>
      <c r="BD100" s="194"/>
    </row>
    <row r="101">
      <c r="A101" s="196"/>
      <c r="B101" s="191"/>
      <c r="C101" s="192"/>
      <c r="I101" s="193"/>
      <c r="J101" s="193"/>
      <c r="K101" s="193"/>
      <c r="BB101" s="194"/>
      <c r="BC101" s="194"/>
      <c r="BD101" s="194"/>
    </row>
    <row r="102">
      <c r="A102" s="196"/>
      <c r="B102" s="191"/>
      <c r="C102" s="192"/>
      <c r="I102" s="193"/>
      <c r="J102" s="193"/>
      <c r="K102" s="193"/>
      <c r="BB102" s="194"/>
      <c r="BC102" s="194"/>
      <c r="BD102" s="194"/>
    </row>
    <row r="103">
      <c r="A103" s="196"/>
      <c r="B103" s="191"/>
      <c r="C103" s="192"/>
      <c r="I103" s="193"/>
      <c r="J103" s="193"/>
      <c r="K103" s="193"/>
      <c r="BB103" s="194"/>
      <c r="BC103" s="194"/>
      <c r="BD103" s="194"/>
    </row>
    <row r="104">
      <c r="A104" s="196"/>
      <c r="B104" s="191"/>
      <c r="C104" s="192"/>
      <c r="I104" s="193"/>
      <c r="J104" s="193"/>
      <c r="K104" s="193"/>
      <c r="BB104" s="194"/>
      <c r="BC104" s="194"/>
      <c r="BD104" s="194"/>
    </row>
    <row r="105">
      <c r="A105" s="196"/>
      <c r="B105" s="191"/>
      <c r="C105" s="192"/>
      <c r="I105" s="193"/>
      <c r="J105" s="193"/>
      <c r="K105" s="193"/>
      <c r="BB105" s="194"/>
      <c r="BC105" s="194"/>
      <c r="BD105" s="194"/>
    </row>
    <row r="106">
      <c r="A106" s="196"/>
      <c r="B106" s="191"/>
      <c r="C106" s="192"/>
      <c r="I106" s="193"/>
      <c r="J106" s="193"/>
      <c r="K106" s="193"/>
      <c r="BB106" s="194"/>
      <c r="BC106" s="194"/>
      <c r="BD106" s="194"/>
    </row>
    <row r="107">
      <c r="A107" s="196"/>
      <c r="B107" s="191"/>
      <c r="C107" s="192"/>
      <c r="I107" s="193"/>
      <c r="J107" s="193"/>
      <c r="K107" s="193"/>
      <c r="BB107" s="194"/>
      <c r="BC107" s="194"/>
      <c r="BD107" s="194"/>
    </row>
    <row r="108">
      <c r="A108" s="196"/>
      <c r="B108" s="191"/>
      <c r="C108" s="192"/>
      <c r="I108" s="193"/>
      <c r="J108" s="193"/>
      <c r="K108" s="193"/>
      <c r="BB108" s="194"/>
      <c r="BC108" s="194"/>
      <c r="BD108" s="194"/>
    </row>
    <row r="109">
      <c r="A109" s="196"/>
      <c r="B109" s="191"/>
      <c r="C109" s="192"/>
      <c r="I109" s="193"/>
      <c r="J109" s="193"/>
      <c r="K109" s="193"/>
      <c r="BB109" s="194"/>
      <c r="BC109" s="194"/>
      <c r="BD109" s="194"/>
    </row>
    <row r="110">
      <c r="I110" s="198"/>
      <c r="J110" s="198"/>
      <c r="K110" s="198"/>
      <c r="BB110" s="199"/>
      <c r="BC110" s="199"/>
      <c r="BD110" s="199"/>
    </row>
    <row r="111">
      <c r="I111" s="198"/>
      <c r="J111" s="198"/>
      <c r="K111" s="198"/>
      <c r="BB111" s="199"/>
      <c r="BC111" s="199"/>
      <c r="BD111" s="199"/>
    </row>
    <row r="112">
      <c r="I112" s="198"/>
      <c r="J112" s="198"/>
      <c r="K112" s="198"/>
      <c r="BB112" s="199"/>
      <c r="BC112" s="199"/>
      <c r="BD112" s="199"/>
    </row>
    <row r="113">
      <c r="I113" s="198"/>
      <c r="J113" s="198"/>
      <c r="K113" s="198"/>
      <c r="BB113" s="199"/>
      <c r="BC113" s="199"/>
      <c r="BD113" s="199"/>
    </row>
    <row r="114">
      <c r="I114" s="198"/>
      <c r="J114" s="198"/>
      <c r="K114" s="198"/>
      <c r="BB114" s="199"/>
      <c r="BC114" s="199"/>
      <c r="BD114" s="199"/>
    </row>
    <row r="115">
      <c r="I115" s="198"/>
      <c r="J115" s="198"/>
      <c r="K115" s="198"/>
      <c r="BB115" s="199"/>
      <c r="BC115" s="199"/>
      <c r="BD115" s="199"/>
    </row>
    <row r="116">
      <c r="I116" s="198"/>
      <c r="J116" s="198"/>
      <c r="K116" s="198"/>
      <c r="BB116" s="199"/>
      <c r="BC116" s="199"/>
      <c r="BD116" s="199"/>
    </row>
    <row r="117">
      <c r="I117" s="198"/>
      <c r="J117" s="198"/>
      <c r="K117" s="198"/>
      <c r="BB117" s="199"/>
      <c r="BC117" s="199"/>
      <c r="BD117" s="199"/>
    </row>
    <row r="118">
      <c r="I118" s="198"/>
      <c r="J118" s="198"/>
      <c r="K118" s="198"/>
      <c r="BB118" s="199"/>
      <c r="BC118" s="199"/>
      <c r="BD118" s="199"/>
    </row>
    <row r="119">
      <c r="I119" s="198"/>
      <c r="J119" s="198"/>
      <c r="K119" s="198"/>
      <c r="BB119" s="199"/>
      <c r="BC119" s="199"/>
      <c r="BD119" s="199"/>
    </row>
    <row r="120">
      <c r="I120" s="198"/>
      <c r="J120" s="198"/>
      <c r="K120" s="198"/>
      <c r="BB120" s="199"/>
      <c r="BC120" s="199"/>
      <c r="BD120" s="199"/>
    </row>
    <row r="121">
      <c r="I121" s="198"/>
      <c r="J121" s="198"/>
      <c r="K121" s="198"/>
      <c r="BB121" s="199"/>
      <c r="BC121" s="199"/>
      <c r="BD121" s="199"/>
    </row>
    <row r="122">
      <c r="I122" s="198"/>
      <c r="J122" s="198"/>
      <c r="K122" s="198"/>
      <c r="BB122" s="199"/>
      <c r="BC122" s="199"/>
      <c r="BD122" s="199"/>
    </row>
    <row r="123">
      <c r="I123" s="198"/>
      <c r="J123" s="198"/>
      <c r="K123" s="198"/>
      <c r="BB123" s="199"/>
      <c r="BC123" s="199"/>
      <c r="BD123" s="199"/>
    </row>
    <row r="124">
      <c r="I124" s="198"/>
      <c r="J124" s="198"/>
      <c r="K124" s="198"/>
      <c r="BB124" s="199"/>
      <c r="BC124" s="199"/>
      <c r="BD124" s="199"/>
    </row>
    <row r="125">
      <c r="I125" s="198"/>
      <c r="J125" s="198"/>
      <c r="K125" s="198"/>
      <c r="BB125" s="199"/>
      <c r="BC125" s="199"/>
      <c r="BD125" s="199"/>
    </row>
    <row r="126">
      <c r="I126" s="198"/>
      <c r="J126" s="198"/>
      <c r="K126" s="198"/>
      <c r="BB126" s="199"/>
      <c r="BC126" s="199"/>
      <c r="BD126" s="199"/>
    </row>
    <row r="127">
      <c r="I127" s="198"/>
      <c r="J127" s="198"/>
      <c r="K127" s="198"/>
      <c r="BB127" s="199"/>
      <c r="BC127" s="199"/>
      <c r="BD127" s="199"/>
    </row>
    <row r="128">
      <c r="I128" s="198"/>
      <c r="J128" s="198"/>
      <c r="K128" s="198"/>
      <c r="BB128" s="199"/>
      <c r="BC128" s="199"/>
      <c r="BD128" s="199"/>
    </row>
    <row r="129">
      <c r="I129" s="198"/>
      <c r="J129" s="198"/>
      <c r="K129" s="198"/>
      <c r="BB129" s="199"/>
      <c r="BC129" s="199"/>
      <c r="BD129" s="199"/>
    </row>
    <row r="130">
      <c r="I130" s="198"/>
      <c r="J130" s="198"/>
      <c r="K130" s="198"/>
      <c r="BB130" s="199"/>
      <c r="BC130" s="199"/>
      <c r="BD130" s="199"/>
    </row>
    <row r="131">
      <c r="I131" s="198"/>
      <c r="J131" s="198"/>
      <c r="K131" s="198"/>
      <c r="BB131" s="199"/>
      <c r="BC131" s="199"/>
      <c r="BD131" s="199"/>
    </row>
    <row r="132">
      <c r="I132" s="198"/>
      <c r="J132" s="198"/>
      <c r="K132" s="198"/>
      <c r="BB132" s="199"/>
      <c r="BC132" s="199"/>
      <c r="BD132" s="199"/>
    </row>
    <row r="133">
      <c r="I133" s="198"/>
      <c r="J133" s="198"/>
      <c r="K133" s="198"/>
      <c r="BB133" s="199"/>
      <c r="BC133" s="199"/>
      <c r="BD133" s="199"/>
    </row>
    <row r="134">
      <c r="I134" s="198"/>
      <c r="J134" s="198"/>
      <c r="K134" s="198"/>
      <c r="BB134" s="199"/>
      <c r="BC134" s="199"/>
      <c r="BD134" s="199"/>
    </row>
    <row r="135">
      <c r="I135" s="198"/>
      <c r="J135" s="198"/>
      <c r="K135" s="198"/>
      <c r="BB135" s="199"/>
      <c r="BC135" s="199"/>
      <c r="BD135" s="199"/>
    </row>
    <row r="136">
      <c r="I136" s="198"/>
      <c r="J136" s="198"/>
      <c r="K136" s="198"/>
      <c r="BB136" s="199"/>
      <c r="BC136" s="199"/>
      <c r="BD136" s="199"/>
    </row>
    <row r="137">
      <c r="I137" s="198"/>
      <c r="J137" s="198"/>
      <c r="K137" s="198"/>
      <c r="BB137" s="199"/>
      <c r="BC137" s="199"/>
      <c r="BD137" s="199"/>
    </row>
    <row r="138">
      <c r="I138" s="198"/>
      <c r="J138" s="198"/>
      <c r="K138" s="198"/>
      <c r="BB138" s="199"/>
      <c r="BC138" s="199"/>
      <c r="BD138" s="199"/>
    </row>
    <row r="139">
      <c r="I139" s="198"/>
      <c r="J139" s="198"/>
      <c r="K139" s="198"/>
      <c r="BB139" s="199"/>
      <c r="BC139" s="199"/>
      <c r="BD139" s="199"/>
    </row>
    <row r="140">
      <c r="I140" s="198"/>
      <c r="J140" s="198"/>
      <c r="K140" s="198"/>
      <c r="BB140" s="199"/>
      <c r="BC140" s="199"/>
      <c r="BD140" s="199"/>
    </row>
    <row r="141">
      <c r="I141" s="198"/>
      <c r="J141" s="198"/>
      <c r="K141" s="198"/>
      <c r="BB141" s="199"/>
      <c r="BC141" s="199"/>
      <c r="BD141" s="199"/>
    </row>
    <row r="142">
      <c r="I142" s="198"/>
      <c r="J142" s="198"/>
      <c r="K142" s="198"/>
      <c r="BB142" s="199"/>
      <c r="BC142" s="199"/>
      <c r="BD142" s="199"/>
    </row>
    <row r="143">
      <c r="I143" s="198"/>
      <c r="J143" s="198"/>
      <c r="K143" s="198"/>
      <c r="BB143" s="199"/>
      <c r="BC143" s="199"/>
      <c r="BD143" s="199"/>
    </row>
    <row r="144">
      <c r="I144" s="198"/>
      <c r="J144" s="198"/>
      <c r="K144" s="198"/>
      <c r="BB144" s="199"/>
      <c r="BC144" s="199"/>
      <c r="BD144" s="199"/>
    </row>
    <row r="145">
      <c r="I145" s="198"/>
      <c r="J145" s="198"/>
      <c r="K145" s="198"/>
      <c r="BB145" s="199"/>
      <c r="BC145" s="199"/>
      <c r="BD145" s="199"/>
    </row>
    <row r="146">
      <c r="I146" s="198"/>
      <c r="J146" s="198"/>
      <c r="K146" s="198"/>
      <c r="BB146" s="199"/>
      <c r="BC146" s="199"/>
      <c r="BD146" s="199"/>
    </row>
    <row r="147">
      <c r="I147" s="198"/>
      <c r="J147" s="198"/>
      <c r="K147" s="198"/>
      <c r="BB147" s="199"/>
      <c r="BC147" s="199"/>
      <c r="BD147" s="199"/>
    </row>
    <row r="148">
      <c r="I148" s="198"/>
      <c r="J148" s="198"/>
      <c r="K148" s="198"/>
      <c r="BB148" s="199"/>
      <c r="BC148" s="199"/>
      <c r="BD148" s="199"/>
    </row>
    <row r="149">
      <c r="I149" s="198"/>
      <c r="J149" s="198"/>
      <c r="K149" s="198"/>
      <c r="BB149" s="199"/>
      <c r="BC149" s="199"/>
      <c r="BD149" s="199"/>
    </row>
    <row r="150">
      <c r="I150" s="198"/>
      <c r="J150" s="198"/>
      <c r="K150" s="198"/>
      <c r="BB150" s="199"/>
      <c r="BC150" s="199"/>
      <c r="BD150" s="199"/>
    </row>
    <row r="151">
      <c r="I151" s="198"/>
      <c r="J151" s="198"/>
      <c r="K151" s="198"/>
      <c r="BB151" s="199"/>
      <c r="BC151" s="199"/>
      <c r="BD151" s="199"/>
    </row>
    <row r="152">
      <c r="I152" s="198"/>
      <c r="J152" s="198"/>
      <c r="K152" s="198"/>
      <c r="BB152" s="199"/>
      <c r="BC152" s="199"/>
      <c r="BD152" s="199"/>
    </row>
    <row r="153">
      <c r="I153" s="198"/>
      <c r="J153" s="198"/>
      <c r="K153" s="198"/>
      <c r="BB153" s="199"/>
      <c r="BC153" s="199"/>
      <c r="BD153" s="199"/>
    </row>
    <row r="154">
      <c r="I154" s="198"/>
      <c r="J154" s="198"/>
      <c r="K154" s="198"/>
      <c r="BB154" s="199"/>
      <c r="BC154" s="199"/>
      <c r="BD154" s="199"/>
    </row>
    <row r="155">
      <c r="I155" s="198"/>
      <c r="J155" s="198"/>
      <c r="K155" s="198"/>
      <c r="BB155" s="199"/>
      <c r="BC155" s="199"/>
      <c r="BD155" s="199"/>
    </row>
    <row r="156">
      <c r="I156" s="198"/>
      <c r="J156" s="198"/>
      <c r="K156" s="198"/>
      <c r="BB156" s="199"/>
      <c r="BC156" s="199"/>
      <c r="BD156" s="199"/>
    </row>
    <row r="157">
      <c r="I157" s="198"/>
      <c r="J157" s="198"/>
      <c r="K157" s="198"/>
      <c r="BB157" s="199"/>
      <c r="BC157" s="199"/>
      <c r="BD157" s="199"/>
    </row>
    <row r="158">
      <c r="I158" s="198"/>
      <c r="J158" s="198"/>
      <c r="K158" s="198"/>
      <c r="BB158" s="199"/>
      <c r="BC158" s="199"/>
      <c r="BD158" s="199"/>
    </row>
    <row r="159">
      <c r="I159" s="198"/>
      <c r="J159" s="198"/>
      <c r="K159" s="198"/>
      <c r="BB159" s="199"/>
      <c r="BC159" s="199"/>
      <c r="BD159" s="199"/>
    </row>
    <row r="160">
      <c r="I160" s="198"/>
      <c r="J160" s="198"/>
      <c r="K160" s="198"/>
      <c r="BB160" s="199"/>
      <c r="BC160" s="199"/>
      <c r="BD160" s="199"/>
    </row>
    <row r="161">
      <c r="I161" s="198"/>
      <c r="J161" s="198"/>
      <c r="K161" s="198"/>
      <c r="BB161" s="199"/>
      <c r="BC161" s="199"/>
      <c r="BD161" s="199"/>
    </row>
    <row r="162">
      <c r="I162" s="198"/>
      <c r="J162" s="198"/>
      <c r="K162" s="198"/>
      <c r="BB162" s="199"/>
      <c r="BC162" s="199"/>
      <c r="BD162" s="199"/>
    </row>
    <row r="163">
      <c r="I163" s="198"/>
      <c r="J163" s="198"/>
      <c r="K163" s="198"/>
      <c r="BB163" s="199"/>
      <c r="BC163" s="199"/>
      <c r="BD163" s="199"/>
    </row>
    <row r="164">
      <c r="I164" s="198"/>
      <c r="J164" s="198"/>
      <c r="K164" s="198"/>
      <c r="BB164" s="199"/>
      <c r="BC164" s="199"/>
      <c r="BD164" s="199"/>
    </row>
    <row r="165">
      <c r="I165" s="198"/>
      <c r="J165" s="198"/>
      <c r="K165" s="198"/>
      <c r="BB165" s="199"/>
      <c r="BC165" s="199"/>
      <c r="BD165" s="199"/>
    </row>
    <row r="166">
      <c r="I166" s="198"/>
      <c r="J166" s="198"/>
      <c r="K166" s="198"/>
      <c r="BB166" s="199"/>
      <c r="BC166" s="199"/>
      <c r="BD166" s="199"/>
    </row>
    <row r="167">
      <c r="I167" s="198"/>
      <c r="J167" s="198"/>
      <c r="K167" s="198"/>
      <c r="BB167" s="199"/>
      <c r="BC167" s="199"/>
      <c r="BD167" s="199"/>
    </row>
    <row r="168">
      <c r="I168" s="198"/>
      <c r="J168" s="198"/>
      <c r="K168" s="198"/>
      <c r="BB168" s="199"/>
      <c r="BC168" s="199"/>
      <c r="BD168" s="199"/>
    </row>
    <row r="169">
      <c r="I169" s="198"/>
      <c r="J169" s="198"/>
      <c r="K169" s="198"/>
      <c r="BB169" s="199"/>
      <c r="BC169" s="199"/>
      <c r="BD169" s="199"/>
    </row>
    <row r="170">
      <c r="I170" s="198"/>
      <c r="J170" s="198"/>
      <c r="K170" s="198"/>
      <c r="BB170" s="199"/>
      <c r="BC170" s="199"/>
      <c r="BD170" s="199"/>
    </row>
    <row r="171">
      <c r="I171" s="198"/>
      <c r="J171" s="198"/>
      <c r="K171" s="198"/>
      <c r="BB171" s="199"/>
      <c r="BC171" s="199"/>
      <c r="BD171" s="199"/>
    </row>
    <row r="172">
      <c r="I172" s="198"/>
      <c r="J172" s="198"/>
      <c r="K172" s="198"/>
      <c r="BB172" s="199"/>
      <c r="BC172" s="199"/>
      <c r="BD172" s="199"/>
    </row>
    <row r="173">
      <c r="I173" s="198"/>
      <c r="J173" s="198"/>
      <c r="K173" s="198"/>
      <c r="BB173" s="199"/>
      <c r="BC173" s="199"/>
      <c r="BD173" s="199"/>
    </row>
    <row r="174">
      <c r="I174" s="198"/>
      <c r="J174" s="198"/>
      <c r="K174" s="198"/>
      <c r="BB174" s="199"/>
      <c r="BC174" s="199"/>
      <c r="BD174" s="199"/>
    </row>
    <row r="175">
      <c r="I175" s="198"/>
      <c r="J175" s="198"/>
      <c r="K175" s="198"/>
      <c r="BB175" s="199"/>
      <c r="BC175" s="199"/>
      <c r="BD175" s="199"/>
    </row>
    <row r="176">
      <c r="I176" s="198"/>
      <c r="J176" s="198"/>
      <c r="K176" s="198"/>
      <c r="BB176" s="199"/>
      <c r="BC176" s="199"/>
      <c r="BD176" s="199"/>
    </row>
    <row r="177">
      <c r="I177" s="198"/>
      <c r="J177" s="198"/>
      <c r="K177" s="198"/>
      <c r="BB177" s="199"/>
      <c r="BC177" s="199"/>
      <c r="BD177" s="199"/>
    </row>
    <row r="178">
      <c r="I178" s="198"/>
      <c r="J178" s="198"/>
      <c r="K178" s="198"/>
      <c r="BB178" s="199"/>
      <c r="BC178" s="199"/>
      <c r="BD178" s="199"/>
    </row>
    <row r="179">
      <c r="I179" s="198"/>
      <c r="J179" s="198"/>
      <c r="K179" s="198"/>
      <c r="BB179" s="199"/>
      <c r="BC179" s="199"/>
      <c r="BD179" s="199"/>
    </row>
    <row r="180">
      <c r="I180" s="198"/>
      <c r="J180" s="198"/>
      <c r="K180" s="198"/>
      <c r="BB180" s="199"/>
      <c r="BC180" s="199"/>
      <c r="BD180" s="199"/>
    </row>
    <row r="181">
      <c r="I181" s="198"/>
      <c r="J181" s="198"/>
      <c r="K181" s="198"/>
      <c r="BB181" s="199"/>
      <c r="BC181" s="199"/>
      <c r="BD181" s="199"/>
    </row>
    <row r="182">
      <c r="I182" s="198"/>
      <c r="J182" s="198"/>
      <c r="K182" s="198"/>
      <c r="BB182" s="199"/>
      <c r="BC182" s="199"/>
      <c r="BD182" s="199"/>
    </row>
    <row r="183">
      <c r="I183" s="198"/>
      <c r="J183" s="198"/>
      <c r="K183" s="198"/>
      <c r="BB183" s="199"/>
      <c r="BC183" s="199"/>
      <c r="BD183" s="199"/>
    </row>
    <row r="184">
      <c r="I184" s="198"/>
      <c r="J184" s="198"/>
      <c r="K184" s="198"/>
      <c r="BB184" s="199"/>
      <c r="BC184" s="199"/>
      <c r="BD184" s="199"/>
    </row>
    <row r="185">
      <c r="I185" s="198"/>
      <c r="J185" s="198"/>
      <c r="K185" s="198"/>
      <c r="BB185" s="199"/>
      <c r="BC185" s="199"/>
      <c r="BD185" s="199"/>
    </row>
    <row r="186">
      <c r="I186" s="198"/>
      <c r="J186" s="198"/>
      <c r="K186" s="198"/>
      <c r="BB186" s="199"/>
      <c r="BC186" s="199"/>
      <c r="BD186" s="199"/>
    </row>
    <row r="187">
      <c r="I187" s="198"/>
      <c r="J187" s="198"/>
      <c r="K187" s="198"/>
      <c r="BB187" s="199"/>
      <c r="BC187" s="199"/>
      <c r="BD187" s="199"/>
    </row>
    <row r="188">
      <c r="I188" s="198"/>
      <c r="J188" s="198"/>
      <c r="K188" s="198"/>
      <c r="BB188" s="199"/>
      <c r="BC188" s="199"/>
      <c r="BD188" s="199"/>
    </row>
    <row r="189">
      <c r="I189" s="198"/>
      <c r="J189" s="198"/>
      <c r="K189" s="198"/>
      <c r="BB189" s="199"/>
      <c r="BC189" s="199"/>
      <c r="BD189" s="199"/>
    </row>
    <row r="190">
      <c r="I190" s="198"/>
      <c r="J190" s="198"/>
      <c r="K190" s="198"/>
      <c r="BB190" s="199"/>
      <c r="BC190" s="199"/>
      <c r="BD190" s="199"/>
    </row>
    <row r="191">
      <c r="I191" s="198"/>
      <c r="J191" s="198"/>
      <c r="K191" s="198"/>
      <c r="BB191" s="199"/>
      <c r="BC191" s="199"/>
      <c r="BD191" s="199"/>
    </row>
    <row r="192">
      <c r="I192" s="198"/>
      <c r="J192" s="198"/>
      <c r="K192" s="198"/>
      <c r="BB192" s="199"/>
      <c r="BC192" s="199"/>
      <c r="BD192" s="199"/>
    </row>
    <row r="193">
      <c r="I193" s="198"/>
      <c r="J193" s="198"/>
      <c r="K193" s="198"/>
      <c r="BB193" s="199"/>
      <c r="BC193" s="199"/>
      <c r="BD193" s="199"/>
    </row>
    <row r="194">
      <c r="I194" s="198"/>
      <c r="J194" s="198"/>
      <c r="K194" s="198"/>
      <c r="BB194" s="199"/>
      <c r="BC194" s="199"/>
      <c r="BD194" s="199"/>
    </row>
    <row r="195">
      <c r="I195" s="198"/>
      <c r="J195" s="198"/>
      <c r="K195" s="198"/>
      <c r="BB195" s="199"/>
      <c r="BC195" s="199"/>
      <c r="BD195" s="199"/>
    </row>
    <row r="196">
      <c r="I196" s="198"/>
      <c r="J196" s="198"/>
      <c r="K196" s="198"/>
      <c r="BB196" s="199"/>
      <c r="BC196" s="199"/>
      <c r="BD196" s="199"/>
    </row>
    <row r="197">
      <c r="I197" s="198"/>
      <c r="J197" s="198"/>
      <c r="K197" s="198"/>
      <c r="BB197" s="199"/>
      <c r="BC197" s="199"/>
      <c r="BD197" s="199"/>
    </row>
    <row r="198">
      <c r="I198" s="198"/>
      <c r="J198" s="198"/>
      <c r="K198" s="198"/>
      <c r="BB198" s="199"/>
      <c r="BC198" s="199"/>
      <c r="BD198" s="199"/>
    </row>
    <row r="199">
      <c r="I199" s="198"/>
      <c r="J199" s="198"/>
      <c r="K199" s="198"/>
      <c r="BB199" s="199"/>
      <c r="BC199" s="199"/>
      <c r="BD199" s="199"/>
    </row>
    <row r="200">
      <c r="I200" s="198"/>
      <c r="J200" s="198"/>
      <c r="K200" s="198"/>
      <c r="BB200" s="199"/>
      <c r="BC200" s="199"/>
      <c r="BD200" s="199"/>
    </row>
    <row r="201">
      <c r="I201" s="198"/>
      <c r="J201" s="198"/>
      <c r="K201" s="198"/>
      <c r="BB201" s="199"/>
      <c r="BC201" s="199"/>
      <c r="BD201" s="199"/>
    </row>
    <row r="202">
      <c r="I202" s="198"/>
      <c r="J202" s="198"/>
      <c r="K202" s="198"/>
      <c r="BB202" s="199"/>
      <c r="BC202" s="199"/>
      <c r="BD202" s="199"/>
    </row>
    <row r="203">
      <c r="I203" s="198"/>
      <c r="J203" s="198"/>
      <c r="K203" s="198"/>
      <c r="BB203" s="199"/>
      <c r="BC203" s="199"/>
      <c r="BD203" s="199"/>
    </row>
    <row r="204">
      <c r="I204" s="198"/>
      <c r="J204" s="198"/>
      <c r="K204" s="198"/>
      <c r="BB204" s="199"/>
      <c r="BC204" s="199"/>
      <c r="BD204" s="199"/>
    </row>
    <row r="205">
      <c r="I205" s="198"/>
      <c r="J205" s="198"/>
      <c r="K205" s="198"/>
      <c r="BB205" s="199"/>
      <c r="BC205" s="199"/>
      <c r="BD205" s="199"/>
    </row>
    <row r="206">
      <c r="I206" s="198"/>
      <c r="J206" s="198"/>
      <c r="K206" s="198"/>
      <c r="BB206" s="199"/>
      <c r="BC206" s="199"/>
      <c r="BD206" s="199"/>
    </row>
    <row r="207">
      <c r="I207" s="198"/>
      <c r="J207" s="198"/>
      <c r="K207" s="198"/>
      <c r="BB207" s="199"/>
      <c r="BC207" s="199"/>
      <c r="BD207" s="199"/>
    </row>
    <row r="208">
      <c r="I208" s="198"/>
      <c r="J208" s="198"/>
      <c r="K208" s="198"/>
      <c r="BB208" s="199"/>
      <c r="BC208" s="199"/>
      <c r="BD208" s="199"/>
    </row>
    <row r="209">
      <c r="I209" s="198"/>
      <c r="J209" s="198"/>
      <c r="K209" s="198"/>
      <c r="BB209" s="199"/>
      <c r="BC209" s="199"/>
      <c r="BD209" s="199"/>
    </row>
    <row r="210">
      <c r="I210" s="198"/>
      <c r="J210" s="198"/>
      <c r="K210" s="198"/>
      <c r="BB210" s="199"/>
      <c r="BC210" s="199"/>
      <c r="BD210" s="199"/>
    </row>
    <row r="211">
      <c r="I211" s="198"/>
      <c r="J211" s="198"/>
      <c r="K211" s="198"/>
      <c r="BB211" s="199"/>
      <c r="BC211" s="199"/>
      <c r="BD211" s="199"/>
    </row>
    <row r="212">
      <c r="I212" s="198"/>
      <c r="J212" s="198"/>
      <c r="K212" s="198"/>
      <c r="BB212" s="199"/>
      <c r="BC212" s="199"/>
      <c r="BD212" s="199"/>
    </row>
    <row r="213">
      <c r="I213" s="198"/>
      <c r="J213" s="198"/>
      <c r="K213" s="198"/>
      <c r="BB213" s="199"/>
      <c r="BC213" s="199"/>
      <c r="BD213" s="199"/>
    </row>
    <row r="214">
      <c r="I214" s="198"/>
      <c r="J214" s="198"/>
      <c r="K214" s="198"/>
      <c r="BB214" s="199"/>
      <c r="BC214" s="199"/>
      <c r="BD214" s="199"/>
    </row>
    <row r="215">
      <c r="I215" s="198"/>
      <c r="J215" s="198"/>
      <c r="K215" s="198"/>
      <c r="BB215" s="199"/>
      <c r="BC215" s="199"/>
      <c r="BD215" s="199"/>
    </row>
    <row r="216">
      <c r="I216" s="198"/>
      <c r="J216" s="198"/>
      <c r="K216" s="198"/>
      <c r="BB216" s="199"/>
      <c r="BC216" s="199"/>
      <c r="BD216" s="199"/>
    </row>
    <row r="217">
      <c r="I217" s="198"/>
      <c r="J217" s="198"/>
      <c r="K217" s="198"/>
      <c r="BB217" s="199"/>
      <c r="BC217" s="199"/>
      <c r="BD217" s="199"/>
    </row>
    <row r="218">
      <c r="I218" s="198"/>
      <c r="J218" s="198"/>
      <c r="K218" s="198"/>
      <c r="BB218" s="199"/>
      <c r="BC218" s="199"/>
      <c r="BD218" s="199"/>
    </row>
    <row r="219">
      <c r="I219" s="198"/>
      <c r="J219" s="198"/>
      <c r="K219" s="198"/>
      <c r="BB219" s="199"/>
      <c r="BC219" s="199"/>
      <c r="BD219" s="199"/>
    </row>
    <row r="220">
      <c r="I220" s="198"/>
      <c r="J220" s="198"/>
      <c r="K220" s="198"/>
      <c r="BB220" s="199"/>
      <c r="BC220" s="199"/>
      <c r="BD220" s="199"/>
    </row>
    <row r="221">
      <c r="I221" s="198"/>
      <c r="J221" s="198"/>
      <c r="K221" s="198"/>
      <c r="BB221" s="199"/>
      <c r="BC221" s="199"/>
      <c r="BD221" s="199"/>
    </row>
    <row r="222">
      <c r="I222" s="198"/>
      <c r="J222" s="198"/>
      <c r="K222" s="198"/>
      <c r="BB222" s="199"/>
      <c r="BC222" s="199"/>
      <c r="BD222" s="199"/>
    </row>
    <row r="223">
      <c r="I223" s="198"/>
      <c r="J223" s="198"/>
      <c r="K223" s="198"/>
      <c r="BB223" s="199"/>
      <c r="BC223" s="199"/>
      <c r="BD223" s="199"/>
    </row>
    <row r="224">
      <c r="I224" s="198"/>
      <c r="J224" s="198"/>
      <c r="K224" s="198"/>
      <c r="BB224" s="199"/>
      <c r="BC224" s="199"/>
      <c r="BD224" s="199"/>
    </row>
    <row r="225">
      <c r="I225" s="198"/>
      <c r="J225" s="198"/>
      <c r="K225" s="198"/>
      <c r="BB225" s="199"/>
      <c r="BC225" s="199"/>
      <c r="BD225" s="199"/>
    </row>
    <row r="226">
      <c r="I226" s="198"/>
      <c r="J226" s="198"/>
      <c r="K226" s="198"/>
      <c r="BB226" s="199"/>
      <c r="BC226" s="199"/>
      <c r="BD226" s="199"/>
    </row>
    <row r="227">
      <c r="I227" s="198"/>
      <c r="J227" s="198"/>
      <c r="K227" s="198"/>
      <c r="BB227" s="199"/>
      <c r="BC227" s="199"/>
      <c r="BD227" s="199"/>
    </row>
    <row r="228">
      <c r="I228" s="198"/>
      <c r="J228" s="198"/>
      <c r="K228" s="198"/>
      <c r="BB228" s="199"/>
      <c r="BC228" s="199"/>
      <c r="BD228" s="199"/>
    </row>
    <row r="229">
      <c r="I229" s="198"/>
      <c r="J229" s="198"/>
      <c r="K229" s="198"/>
      <c r="BB229" s="199"/>
      <c r="BC229" s="199"/>
      <c r="BD229" s="199"/>
    </row>
    <row r="230">
      <c r="I230" s="198"/>
      <c r="J230" s="198"/>
      <c r="K230" s="198"/>
      <c r="BB230" s="199"/>
      <c r="BC230" s="199"/>
      <c r="BD230" s="199"/>
    </row>
    <row r="231">
      <c r="I231" s="198"/>
      <c r="J231" s="198"/>
      <c r="K231" s="198"/>
      <c r="BB231" s="199"/>
      <c r="BC231" s="199"/>
      <c r="BD231" s="199"/>
    </row>
    <row r="232">
      <c r="I232" s="198"/>
      <c r="J232" s="198"/>
      <c r="K232" s="198"/>
      <c r="BB232" s="199"/>
      <c r="BC232" s="199"/>
      <c r="BD232" s="199"/>
    </row>
    <row r="233">
      <c r="I233" s="198"/>
      <c r="J233" s="198"/>
      <c r="K233" s="198"/>
      <c r="BB233" s="199"/>
      <c r="BC233" s="199"/>
      <c r="BD233" s="199"/>
    </row>
    <row r="234">
      <c r="I234" s="198"/>
      <c r="J234" s="198"/>
      <c r="K234" s="198"/>
      <c r="BB234" s="199"/>
      <c r="BC234" s="199"/>
      <c r="BD234" s="199"/>
    </row>
    <row r="235">
      <c r="I235" s="198"/>
      <c r="J235" s="198"/>
      <c r="K235" s="198"/>
      <c r="BB235" s="199"/>
      <c r="BC235" s="199"/>
      <c r="BD235" s="199"/>
    </row>
    <row r="236">
      <c r="I236" s="198"/>
      <c r="J236" s="198"/>
      <c r="K236" s="198"/>
      <c r="BB236" s="199"/>
      <c r="BC236" s="199"/>
      <c r="BD236" s="199"/>
    </row>
    <row r="237">
      <c r="I237" s="198"/>
      <c r="J237" s="198"/>
      <c r="K237" s="198"/>
      <c r="BB237" s="199"/>
      <c r="BC237" s="199"/>
      <c r="BD237" s="199"/>
    </row>
    <row r="238">
      <c r="I238" s="198"/>
      <c r="J238" s="198"/>
      <c r="K238" s="198"/>
      <c r="BB238" s="199"/>
      <c r="BC238" s="199"/>
      <c r="BD238" s="199"/>
    </row>
    <row r="239">
      <c r="I239" s="198"/>
      <c r="J239" s="198"/>
      <c r="K239" s="198"/>
      <c r="BB239" s="199"/>
      <c r="BC239" s="199"/>
      <c r="BD239" s="199"/>
    </row>
    <row r="240">
      <c r="I240" s="198"/>
      <c r="J240" s="198"/>
      <c r="K240" s="198"/>
      <c r="BB240" s="199"/>
      <c r="BC240" s="199"/>
      <c r="BD240" s="199"/>
    </row>
    <row r="241">
      <c r="I241" s="198"/>
      <c r="J241" s="198"/>
      <c r="K241" s="198"/>
      <c r="BB241" s="199"/>
      <c r="BC241" s="199"/>
      <c r="BD241" s="199"/>
    </row>
    <row r="242">
      <c r="I242" s="198"/>
      <c r="J242" s="198"/>
      <c r="K242" s="198"/>
      <c r="BB242" s="199"/>
      <c r="BC242" s="199"/>
      <c r="BD242" s="199"/>
    </row>
    <row r="243">
      <c r="I243" s="198"/>
      <c r="J243" s="198"/>
      <c r="K243" s="198"/>
      <c r="BB243" s="199"/>
      <c r="BC243" s="199"/>
      <c r="BD243" s="199"/>
    </row>
    <row r="244">
      <c r="I244" s="198"/>
      <c r="J244" s="198"/>
      <c r="K244" s="198"/>
      <c r="BB244" s="199"/>
      <c r="BC244" s="199"/>
      <c r="BD244" s="199"/>
    </row>
    <row r="245">
      <c r="I245" s="198"/>
      <c r="J245" s="198"/>
      <c r="K245" s="198"/>
      <c r="BB245" s="199"/>
      <c r="BC245" s="199"/>
      <c r="BD245" s="199"/>
    </row>
    <row r="246">
      <c r="I246" s="198"/>
      <c r="J246" s="198"/>
      <c r="K246" s="198"/>
      <c r="BB246" s="199"/>
      <c r="BC246" s="199"/>
      <c r="BD246" s="199"/>
    </row>
    <row r="247">
      <c r="I247" s="198"/>
      <c r="J247" s="198"/>
      <c r="K247" s="198"/>
      <c r="BB247" s="199"/>
      <c r="BC247" s="199"/>
      <c r="BD247" s="199"/>
    </row>
    <row r="248">
      <c r="I248" s="198"/>
      <c r="J248" s="198"/>
      <c r="K248" s="198"/>
      <c r="BB248" s="199"/>
      <c r="BC248" s="199"/>
      <c r="BD248" s="199"/>
    </row>
    <row r="249">
      <c r="I249" s="198"/>
      <c r="J249" s="198"/>
      <c r="K249" s="198"/>
      <c r="BB249" s="199"/>
      <c r="BC249" s="199"/>
      <c r="BD249" s="199"/>
    </row>
    <row r="250">
      <c r="I250" s="198"/>
      <c r="J250" s="198"/>
      <c r="K250" s="198"/>
      <c r="BB250" s="199"/>
      <c r="BC250" s="199"/>
      <c r="BD250" s="199"/>
    </row>
    <row r="251">
      <c r="I251" s="198"/>
      <c r="J251" s="198"/>
      <c r="K251" s="198"/>
      <c r="BB251" s="199"/>
      <c r="BC251" s="199"/>
      <c r="BD251" s="199"/>
    </row>
    <row r="252">
      <c r="I252" s="198"/>
      <c r="J252" s="198"/>
      <c r="K252" s="198"/>
      <c r="BB252" s="199"/>
      <c r="BC252" s="199"/>
      <c r="BD252" s="199"/>
    </row>
    <row r="253">
      <c r="I253" s="198"/>
      <c r="J253" s="198"/>
      <c r="K253" s="198"/>
      <c r="BB253" s="199"/>
      <c r="BC253" s="199"/>
      <c r="BD253" s="199"/>
    </row>
    <row r="254">
      <c r="I254" s="198"/>
      <c r="J254" s="198"/>
      <c r="K254" s="198"/>
      <c r="BB254" s="199"/>
      <c r="BC254" s="199"/>
      <c r="BD254" s="199"/>
    </row>
    <row r="255">
      <c r="I255" s="198"/>
      <c r="J255" s="198"/>
      <c r="K255" s="198"/>
      <c r="BB255" s="199"/>
      <c r="BC255" s="199"/>
      <c r="BD255" s="199"/>
    </row>
    <row r="256">
      <c r="I256" s="198"/>
      <c r="J256" s="198"/>
      <c r="K256" s="198"/>
      <c r="BB256" s="199"/>
      <c r="BC256" s="199"/>
      <c r="BD256" s="199"/>
    </row>
    <row r="257">
      <c r="I257" s="198"/>
      <c r="J257" s="198"/>
      <c r="K257" s="198"/>
      <c r="BB257" s="199"/>
      <c r="BC257" s="199"/>
      <c r="BD257" s="199"/>
    </row>
    <row r="258">
      <c r="I258" s="198"/>
      <c r="J258" s="198"/>
      <c r="K258" s="198"/>
      <c r="BB258" s="199"/>
      <c r="BC258" s="199"/>
      <c r="BD258" s="199"/>
    </row>
    <row r="259">
      <c r="I259" s="198"/>
      <c r="J259" s="198"/>
      <c r="K259" s="198"/>
      <c r="BB259" s="199"/>
      <c r="BC259" s="199"/>
      <c r="BD259" s="199"/>
    </row>
    <row r="260">
      <c r="I260" s="198"/>
      <c r="J260" s="198"/>
      <c r="K260" s="198"/>
      <c r="BB260" s="199"/>
      <c r="BC260" s="199"/>
      <c r="BD260" s="199"/>
    </row>
    <row r="261">
      <c r="I261" s="198"/>
      <c r="J261" s="198"/>
      <c r="K261" s="198"/>
      <c r="BB261" s="199"/>
      <c r="BC261" s="199"/>
      <c r="BD261" s="199"/>
    </row>
    <row r="262">
      <c r="I262" s="198"/>
      <c r="J262" s="198"/>
      <c r="K262" s="198"/>
      <c r="BB262" s="199"/>
      <c r="BC262" s="199"/>
      <c r="BD262" s="199"/>
    </row>
    <row r="263">
      <c r="I263" s="198"/>
      <c r="J263" s="198"/>
      <c r="K263" s="198"/>
      <c r="BB263" s="199"/>
      <c r="BC263" s="199"/>
      <c r="BD263" s="199"/>
    </row>
    <row r="264">
      <c r="I264" s="198"/>
      <c r="J264" s="198"/>
      <c r="K264" s="198"/>
      <c r="BB264" s="199"/>
      <c r="BC264" s="199"/>
      <c r="BD264" s="199"/>
    </row>
    <row r="265">
      <c r="I265" s="198"/>
      <c r="J265" s="198"/>
      <c r="K265" s="198"/>
      <c r="BB265" s="199"/>
      <c r="BC265" s="199"/>
      <c r="BD265" s="199"/>
    </row>
    <row r="266">
      <c r="I266" s="198"/>
      <c r="J266" s="198"/>
      <c r="K266" s="198"/>
      <c r="BB266" s="199"/>
      <c r="BC266" s="199"/>
      <c r="BD266" s="199"/>
    </row>
    <row r="267">
      <c r="I267" s="198"/>
      <c r="J267" s="198"/>
      <c r="K267" s="198"/>
      <c r="BB267" s="199"/>
      <c r="BC267" s="199"/>
      <c r="BD267" s="199"/>
    </row>
    <row r="268">
      <c r="I268" s="198"/>
      <c r="J268" s="198"/>
      <c r="K268" s="198"/>
      <c r="BB268" s="199"/>
      <c r="BC268" s="199"/>
      <c r="BD268" s="199"/>
    </row>
    <row r="269">
      <c r="I269" s="198"/>
      <c r="J269" s="198"/>
      <c r="K269" s="198"/>
      <c r="BB269" s="199"/>
      <c r="BC269" s="199"/>
      <c r="BD269" s="199"/>
    </row>
    <row r="270">
      <c r="I270" s="198"/>
      <c r="J270" s="198"/>
      <c r="K270" s="198"/>
      <c r="BB270" s="199"/>
      <c r="BC270" s="199"/>
      <c r="BD270" s="199"/>
    </row>
    <row r="271">
      <c r="I271" s="198"/>
      <c r="J271" s="198"/>
      <c r="K271" s="198"/>
      <c r="BB271" s="199"/>
      <c r="BC271" s="199"/>
      <c r="BD271" s="199"/>
    </row>
    <row r="272">
      <c r="I272" s="198"/>
      <c r="J272" s="198"/>
      <c r="K272" s="198"/>
      <c r="BB272" s="199"/>
      <c r="BC272" s="199"/>
      <c r="BD272" s="199"/>
    </row>
    <row r="273">
      <c r="I273" s="198"/>
      <c r="J273" s="198"/>
      <c r="K273" s="198"/>
      <c r="BB273" s="199"/>
      <c r="BC273" s="199"/>
      <c r="BD273" s="199"/>
    </row>
    <row r="274">
      <c r="I274" s="198"/>
      <c r="J274" s="198"/>
      <c r="K274" s="198"/>
      <c r="BB274" s="199"/>
      <c r="BC274" s="199"/>
      <c r="BD274" s="199"/>
    </row>
    <row r="275">
      <c r="I275" s="198"/>
      <c r="J275" s="198"/>
      <c r="K275" s="198"/>
      <c r="BB275" s="199"/>
      <c r="BC275" s="199"/>
      <c r="BD275" s="199"/>
    </row>
    <row r="276">
      <c r="I276" s="198"/>
      <c r="J276" s="198"/>
      <c r="K276" s="198"/>
      <c r="BB276" s="199"/>
      <c r="BC276" s="199"/>
      <c r="BD276" s="199"/>
    </row>
    <row r="277">
      <c r="I277" s="198"/>
      <c r="J277" s="198"/>
      <c r="K277" s="198"/>
      <c r="BB277" s="199"/>
      <c r="BC277" s="199"/>
      <c r="BD277" s="199"/>
    </row>
    <row r="278">
      <c r="I278" s="198"/>
      <c r="J278" s="198"/>
      <c r="K278" s="198"/>
      <c r="BB278" s="199"/>
      <c r="BC278" s="199"/>
      <c r="BD278" s="199"/>
    </row>
    <row r="279">
      <c r="I279" s="198"/>
      <c r="J279" s="198"/>
      <c r="K279" s="198"/>
      <c r="BB279" s="199"/>
      <c r="BC279" s="199"/>
      <c r="BD279" s="199"/>
    </row>
    <row r="280">
      <c r="I280" s="198"/>
      <c r="J280" s="198"/>
      <c r="K280" s="198"/>
      <c r="BB280" s="199"/>
      <c r="BC280" s="199"/>
      <c r="BD280" s="199"/>
    </row>
    <row r="281">
      <c r="I281" s="198"/>
      <c r="J281" s="198"/>
      <c r="K281" s="198"/>
      <c r="BB281" s="199"/>
      <c r="BC281" s="199"/>
      <c r="BD281" s="199"/>
    </row>
    <row r="282">
      <c r="I282" s="198"/>
      <c r="J282" s="198"/>
      <c r="K282" s="198"/>
      <c r="BB282" s="199"/>
      <c r="BC282" s="199"/>
      <c r="BD282" s="199"/>
    </row>
    <row r="283">
      <c r="I283" s="198"/>
      <c r="J283" s="198"/>
      <c r="K283" s="198"/>
      <c r="BB283" s="199"/>
      <c r="BC283" s="199"/>
      <c r="BD283" s="199"/>
    </row>
    <row r="284">
      <c r="I284" s="198"/>
      <c r="J284" s="198"/>
      <c r="K284" s="198"/>
      <c r="BB284" s="199"/>
      <c r="BC284" s="199"/>
      <c r="BD284" s="199"/>
    </row>
    <row r="285">
      <c r="I285" s="198"/>
      <c r="J285" s="198"/>
      <c r="K285" s="198"/>
      <c r="BB285" s="199"/>
      <c r="BC285" s="199"/>
      <c r="BD285" s="199"/>
    </row>
    <row r="286">
      <c r="I286" s="198"/>
      <c r="J286" s="198"/>
      <c r="K286" s="198"/>
      <c r="BB286" s="199"/>
      <c r="BC286" s="199"/>
      <c r="BD286" s="199"/>
    </row>
    <row r="287">
      <c r="I287" s="198"/>
      <c r="J287" s="198"/>
      <c r="K287" s="198"/>
      <c r="BB287" s="199"/>
      <c r="BC287" s="199"/>
      <c r="BD287" s="199"/>
    </row>
    <row r="288">
      <c r="I288" s="198"/>
      <c r="J288" s="198"/>
      <c r="K288" s="198"/>
      <c r="BB288" s="199"/>
      <c r="BC288" s="199"/>
      <c r="BD288" s="199"/>
    </row>
    <row r="289">
      <c r="I289" s="198"/>
      <c r="J289" s="198"/>
      <c r="K289" s="198"/>
      <c r="BB289" s="199"/>
      <c r="BC289" s="199"/>
      <c r="BD289" s="199"/>
    </row>
    <row r="290">
      <c r="I290" s="198"/>
      <c r="J290" s="198"/>
      <c r="K290" s="198"/>
      <c r="BB290" s="199"/>
      <c r="BC290" s="199"/>
      <c r="BD290" s="199"/>
    </row>
    <row r="291">
      <c r="I291" s="198"/>
      <c r="J291" s="198"/>
      <c r="K291" s="198"/>
      <c r="BB291" s="199"/>
      <c r="BC291" s="199"/>
      <c r="BD291" s="199"/>
    </row>
    <row r="292">
      <c r="I292" s="198"/>
      <c r="J292" s="198"/>
      <c r="K292" s="198"/>
      <c r="BB292" s="199"/>
      <c r="BC292" s="199"/>
      <c r="BD292" s="199"/>
    </row>
    <row r="293">
      <c r="I293" s="198"/>
      <c r="J293" s="198"/>
      <c r="K293" s="198"/>
      <c r="BB293" s="199"/>
      <c r="BC293" s="199"/>
      <c r="BD293" s="199"/>
    </row>
    <row r="294">
      <c r="I294" s="198"/>
      <c r="J294" s="198"/>
      <c r="K294" s="198"/>
      <c r="BB294" s="199"/>
      <c r="BC294" s="199"/>
      <c r="BD294" s="199"/>
    </row>
    <row r="295">
      <c r="I295" s="198"/>
      <c r="J295" s="198"/>
      <c r="K295" s="198"/>
      <c r="BB295" s="199"/>
      <c r="BC295" s="199"/>
      <c r="BD295" s="199"/>
    </row>
    <row r="296">
      <c r="I296" s="198"/>
      <c r="J296" s="198"/>
      <c r="K296" s="198"/>
      <c r="BB296" s="199"/>
      <c r="BC296" s="199"/>
      <c r="BD296" s="199"/>
    </row>
    <row r="297">
      <c r="I297" s="198"/>
      <c r="J297" s="198"/>
      <c r="K297" s="198"/>
      <c r="BB297" s="199"/>
      <c r="BC297" s="199"/>
      <c r="BD297" s="199"/>
    </row>
    <row r="298">
      <c r="I298" s="198"/>
      <c r="J298" s="198"/>
      <c r="K298" s="198"/>
      <c r="BB298" s="199"/>
      <c r="BC298" s="199"/>
      <c r="BD298" s="199"/>
    </row>
    <row r="299">
      <c r="I299" s="198"/>
      <c r="J299" s="198"/>
      <c r="K299" s="198"/>
      <c r="BB299" s="199"/>
      <c r="BC299" s="199"/>
      <c r="BD299" s="199"/>
    </row>
    <row r="300">
      <c r="I300" s="198"/>
      <c r="J300" s="198"/>
      <c r="K300" s="198"/>
      <c r="BB300" s="199"/>
      <c r="BC300" s="199"/>
      <c r="BD300" s="199"/>
    </row>
    <row r="301">
      <c r="I301" s="198"/>
      <c r="J301" s="198"/>
      <c r="K301" s="198"/>
      <c r="BB301" s="199"/>
      <c r="BC301" s="199"/>
      <c r="BD301" s="199"/>
    </row>
    <row r="302">
      <c r="I302" s="198"/>
      <c r="J302" s="198"/>
      <c r="K302" s="198"/>
      <c r="BB302" s="199"/>
      <c r="BC302" s="199"/>
      <c r="BD302" s="199"/>
    </row>
    <row r="303">
      <c r="I303" s="198"/>
      <c r="J303" s="198"/>
      <c r="K303" s="198"/>
      <c r="BB303" s="199"/>
      <c r="BC303" s="199"/>
      <c r="BD303" s="199"/>
    </row>
    <row r="304">
      <c r="I304" s="198"/>
      <c r="J304" s="198"/>
      <c r="K304" s="198"/>
      <c r="BB304" s="199"/>
      <c r="BC304" s="199"/>
      <c r="BD304" s="199"/>
    </row>
    <row r="305">
      <c r="I305" s="198"/>
      <c r="J305" s="198"/>
      <c r="K305" s="198"/>
      <c r="BB305" s="199"/>
      <c r="BC305" s="199"/>
      <c r="BD305" s="199"/>
    </row>
    <row r="306">
      <c r="I306" s="198"/>
      <c r="J306" s="198"/>
      <c r="K306" s="198"/>
      <c r="BB306" s="199"/>
      <c r="BC306" s="199"/>
      <c r="BD306" s="199"/>
    </row>
    <row r="307">
      <c r="I307" s="198"/>
      <c r="J307" s="198"/>
      <c r="K307" s="198"/>
      <c r="BB307" s="199"/>
      <c r="BC307" s="199"/>
      <c r="BD307" s="199"/>
    </row>
    <row r="308">
      <c r="I308" s="198"/>
      <c r="J308" s="198"/>
      <c r="K308" s="198"/>
      <c r="BB308" s="199"/>
      <c r="BC308" s="199"/>
      <c r="BD308" s="199"/>
    </row>
    <row r="309">
      <c r="I309" s="198"/>
      <c r="J309" s="198"/>
      <c r="K309" s="198"/>
      <c r="BB309" s="199"/>
      <c r="BC309" s="199"/>
      <c r="BD309" s="199"/>
    </row>
    <row r="310">
      <c r="I310" s="198"/>
      <c r="J310" s="198"/>
      <c r="K310" s="198"/>
      <c r="BB310" s="199"/>
      <c r="BC310" s="199"/>
      <c r="BD310" s="199"/>
    </row>
    <row r="311">
      <c r="I311" s="198"/>
      <c r="J311" s="198"/>
      <c r="K311" s="198"/>
      <c r="BB311" s="199"/>
      <c r="BC311" s="199"/>
      <c r="BD311" s="199"/>
    </row>
    <row r="312">
      <c r="I312" s="198"/>
      <c r="J312" s="198"/>
      <c r="K312" s="198"/>
      <c r="BB312" s="199"/>
      <c r="BC312" s="199"/>
      <c r="BD312" s="199"/>
    </row>
    <row r="313">
      <c r="I313" s="198"/>
      <c r="J313" s="198"/>
      <c r="K313" s="198"/>
      <c r="BB313" s="199"/>
      <c r="BC313" s="199"/>
      <c r="BD313" s="199"/>
    </row>
    <row r="314">
      <c r="I314" s="198"/>
      <c r="J314" s="198"/>
      <c r="K314" s="198"/>
      <c r="BB314" s="199"/>
      <c r="BC314" s="199"/>
      <c r="BD314" s="199"/>
    </row>
    <row r="315">
      <c r="I315" s="198"/>
      <c r="J315" s="198"/>
      <c r="K315" s="198"/>
      <c r="BB315" s="199"/>
      <c r="BC315" s="199"/>
      <c r="BD315" s="199"/>
    </row>
    <row r="316">
      <c r="I316" s="198"/>
      <c r="J316" s="198"/>
      <c r="K316" s="198"/>
      <c r="BB316" s="199"/>
      <c r="BC316" s="199"/>
      <c r="BD316" s="199"/>
    </row>
    <row r="317">
      <c r="I317" s="198"/>
      <c r="J317" s="198"/>
      <c r="K317" s="198"/>
      <c r="BB317" s="199"/>
      <c r="BC317" s="199"/>
      <c r="BD317" s="199"/>
    </row>
    <row r="318">
      <c r="I318" s="198"/>
      <c r="J318" s="198"/>
      <c r="K318" s="198"/>
      <c r="BB318" s="199"/>
      <c r="BC318" s="199"/>
      <c r="BD318" s="199"/>
    </row>
    <row r="319">
      <c r="I319" s="198"/>
      <c r="J319" s="198"/>
      <c r="K319" s="198"/>
      <c r="BB319" s="199"/>
      <c r="BC319" s="199"/>
      <c r="BD319" s="199"/>
    </row>
    <row r="320">
      <c r="I320" s="198"/>
      <c r="J320" s="198"/>
      <c r="K320" s="198"/>
      <c r="BB320" s="199"/>
      <c r="BC320" s="199"/>
      <c r="BD320" s="199"/>
    </row>
    <row r="321">
      <c r="I321" s="198"/>
      <c r="J321" s="198"/>
      <c r="K321" s="198"/>
      <c r="BB321" s="199"/>
      <c r="BC321" s="199"/>
      <c r="BD321" s="199"/>
    </row>
    <row r="322">
      <c r="I322" s="198"/>
      <c r="J322" s="198"/>
      <c r="K322" s="198"/>
      <c r="BB322" s="199"/>
      <c r="BC322" s="199"/>
      <c r="BD322" s="199"/>
    </row>
    <row r="323">
      <c r="I323" s="198"/>
      <c r="J323" s="198"/>
      <c r="K323" s="198"/>
      <c r="BB323" s="199"/>
      <c r="BC323" s="199"/>
      <c r="BD323" s="199"/>
    </row>
    <row r="324">
      <c r="I324" s="198"/>
      <c r="J324" s="198"/>
      <c r="K324" s="198"/>
      <c r="BB324" s="199"/>
      <c r="BC324" s="199"/>
      <c r="BD324" s="199"/>
    </row>
    <row r="325">
      <c r="I325" s="198"/>
      <c r="J325" s="198"/>
      <c r="K325" s="198"/>
      <c r="BB325" s="199"/>
      <c r="BC325" s="199"/>
      <c r="BD325" s="199"/>
    </row>
    <row r="326">
      <c r="I326" s="198"/>
      <c r="J326" s="198"/>
      <c r="K326" s="198"/>
      <c r="BB326" s="199"/>
      <c r="BC326" s="199"/>
      <c r="BD326" s="199"/>
    </row>
    <row r="327">
      <c r="I327" s="198"/>
      <c r="J327" s="198"/>
      <c r="K327" s="198"/>
      <c r="BB327" s="199"/>
      <c r="BC327" s="199"/>
      <c r="BD327" s="199"/>
    </row>
    <row r="328">
      <c r="I328" s="198"/>
      <c r="J328" s="198"/>
      <c r="K328" s="198"/>
      <c r="BB328" s="199"/>
      <c r="BC328" s="199"/>
      <c r="BD328" s="199"/>
    </row>
    <row r="329">
      <c r="I329" s="198"/>
      <c r="J329" s="198"/>
      <c r="K329" s="198"/>
      <c r="BB329" s="199"/>
      <c r="BC329" s="199"/>
      <c r="BD329" s="199"/>
    </row>
    <row r="330">
      <c r="I330" s="198"/>
      <c r="J330" s="198"/>
      <c r="K330" s="198"/>
      <c r="BB330" s="199"/>
      <c r="BC330" s="199"/>
      <c r="BD330" s="199"/>
    </row>
    <row r="331">
      <c r="I331" s="198"/>
      <c r="J331" s="198"/>
      <c r="K331" s="198"/>
      <c r="BB331" s="199"/>
      <c r="BC331" s="199"/>
      <c r="BD331" s="199"/>
    </row>
    <row r="332">
      <c r="I332" s="198"/>
      <c r="J332" s="198"/>
      <c r="K332" s="198"/>
      <c r="BB332" s="199"/>
      <c r="BC332" s="199"/>
      <c r="BD332" s="199"/>
    </row>
    <row r="333">
      <c r="I333" s="198"/>
      <c r="J333" s="198"/>
      <c r="K333" s="198"/>
      <c r="BB333" s="199"/>
      <c r="BC333" s="199"/>
      <c r="BD333" s="199"/>
    </row>
    <row r="334">
      <c r="I334" s="198"/>
      <c r="J334" s="198"/>
      <c r="K334" s="198"/>
      <c r="BB334" s="199"/>
      <c r="BC334" s="199"/>
      <c r="BD334" s="199"/>
    </row>
    <row r="335">
      <c r="I335" s="198"/>
      <c r="J335" s="198"/>
      <c r="K335" s="198"/>
      <c r="BB335" s="199"/>
      <c r="BC335" s="199"/>
      <c r="BD335" s="199"/>
    </row>
    <row r="336">
      <c r="I336" s="198"/>
      <c r="J336" s="198"/>
      <c r="K336" s="198"/>
      <c r="BB336" s="199"/>
      <c r="BC336" s="199"/>
      <c r="BD336" s="199"/>
    </row>
    <row r="337">
      <c r="I337" s="198"/>
      <c r="J337" s="198"/>
      <c r="K337" s="198"/>
      <c r="BB337" s="199"/>
      <c r="BC337" s="199"/>
      <c r="BD337" s="199"/>
    </row>
    <row r="338">
      <c r="I338" s="198"/>
      <c r="J338" s="198"/>
      <c r="K338" s="198"/>
      <c r="BB338" s="199"/>
      <c r="BC338" s="199"/>
      <c r="BD338" s="199"/>
    </row>
    <row r="339">
      <c r="I339" s="198"/>
      <c r="J339" s="198"/>
      <c r="K339" s="198"/>
      <c r="BB339" s="199"/>
      <c r="BC339" s="199"/>
      <c r="BD339" s="199"/>
    </row>
    <row r="340">
      <c r="I340" s="198"/>
      <c r="J340" s="198"/>
      <c r="K340" s="198"/>
      <c r="BB340" s="199"/>
      <c r="BC340" s="199"/>
      <c r="BD340" s="199"/>
    </row>
    <row r="341">
      <c r="I341" s="198"/>
      <c r="J341" s="198"/>
      <c r="K341" s="198"/>
      <c r="BB341" s="199"/>
      <c r="BC341" s="199"/>
      <c r="BD341" s="199"/>
    </row>
    <row r="342">
      <c r="I342" s="198"/>
      <c r="J342" s="198"/>
      <c r="K342" s="198"/>
      <c r="BB342" s="199"/>
      <c r="BC342" s="199"/>
      <c r="BD342" s="199"/>
    </row>
    <row r="343">
      <c r="I343" s="198"/>
      <c r="J343" s="198"/>
      <c r="K343" s="198"/>
      <c r="BB343" s="199"/>
      <c r="BC343" s="199"/>
      <c r="BD343" s="199"/>
    </row>
    <row r="344">
      <c r="I344" s="198"/>
      <c r="J344" s="198"/>
      <c r="K344" s="198"/>
      <c r="BB344" s="199"/>
      <c r="BC344" s="199"/>
      <c r="BD344" s="199"/>
    </row>
    <row r="345">
      <c r="I345" s="198"/>
      <c r="J345" s="198"/>
      <c r="K345" s="198"/>
      <c r="BB345" s="199"/>
      <c r="BC345" s="199"/>
      <c r="BD345" s="199"/>
    </row>
    <row r="346">
      <c r="I346" s="198"/>
      <c r="J346" s="198"/>
      <c r="K346" s="198"/>
      <c r="BB346" s="199"/>
      <c r="BC346" s="199"/>
      <c r="BD346" s="199"/>
    </row>
    <row r="347">
      <c r="I347" s="198"/>
      <c r="J347" s="198"/>
      <c r="K347" s="198"/>
      <c r="BB347" s="199"/>
      <c r="BC347" s="199"/>
      <c r="BD347" s="199"/>
    </row>
    <row r="348">
      <c r="I348" s="198"/>
      <c r="J348" s="198"/>
      <c r="K348" s="198"/>
      <c r="BB348" s="199"/>
      <c r="BC348" s="199"/>
      <c r="BD348" s="199"/>
    </row>
    <row r="349">
      <c r="I349" s="198"/>
      <c r="J349" s="198"/>
      <c r="K349" s="198"/>
      <c r="BB349" s="199"/>
      <c r="BC349" s="199"/>
      <c r="BD349" s="199"/>
    </row>
    <row r="350">
      <c r="I350" s="198"/>
      <c r="J350" s="198"/>
      <c r="K350" s="198"/>
      <c r="BB350" s="199"/>
      <c r="BC350" s="199"/>
      <c r="BD350" s="199"/>
    </row>
    <row r="351">
      <c r="I351" s="198"/>
      <c r="J351" s="198"/>
      <c r="K351" s="198"/>
      <c r="BB351" s="199"/>
      <c r="BC351" s="199"/>
      <c r="BD351" s="199"/>
    </row>
    <row r="352">
      <c r="I352" s="198"/>
      <c r="J352" s="198"/>
      <c r="K352" s="198"/>
      <c r="BB352" s="199"/>
      <c r="BC352" s="199"/>
      <c r="BD352" s="199"/>
    </row>
    <row r="353">
      <c r="I353" s="198"/>
      <c r="J353" s="198"/>
      <c r="K353" s="198"/>
      <c r="BB353" s="199"/>
      <c r="BC353" s="199"/>
      <c r="BD353" s="199"/>
    </row>
    <row r="354">
      <c r="I354" s="198"/>
      <c r="J354" s="198"/>
      <c r="K354" s="198"/>
      <c r="BB354" s="199"/>
      <c r="BC354" s="199"/>
      <c r="BD354" s="199"/>
    </row>
    <row r="355">
      <c r="I355" s="198"/>
      <c r="J355" s="198"/>
      <c r="K355" s="198"/>
      <c r="BB355" s="199"/>
      <c r="BC355" s="199"/>
      <c r="BD355" s="199"/>
    </row>
    <row r="356">
      <c r="I356" s="198"/>
      <c r="J356" s="198"/>
      <c r="K356" s="198"/>
      <c r="BB356" s="199"/>
      <c r="BC356" s="199"/>
      <c r="BD356" s="199"/>
    </row>
    <row r="357">
      <c r="I357" s="198"/>
      <c r="J357" s="198"/>
      <c r="K357" s="198"/>
      <c r="BB357" s="199"/>
      <c r="BC357" s="199"/>
      <c r="BD357" s="199"/>
    </row>
    <row r="358">
      <c r="I358" s="198"/>
      <c r="J358" s="198"/>
      <c r="K358" s="198"/>
      <c r="BB358" s="199"/>
      <c r="BC358" s="199"/>
      <c r="BD358" s="199"/>
    </row>
    <row r="359">
      <c r="I359" s="198"/>
      <c r="J359" s="198"/>
      <c r="K359" s="198"/>
      <c r="BB359" s="199"/>
      <c r="BC359" s="199"/>
      <c r="BD359" s="199"/>
    </row>
    <row r="360">
      <c r="I360" s="198"/>
      <c r="J360" s="198"/>
      <c r="K360" s="198"/>
      <c r="BB360" s="199"/>
      <c r="BC360" s="199"/>
      <c r="BD360" s="199"/>
    </row>
    <row r="361">
      <c r="I361" s="198"/>
      <c r="J361" s="198"/>
      <c r="K361" s="198"/>
      <c r="BB361" s="199"/>
      <c r="BC361" s="199"/>
      <c r="BD361" s="199"/>
    </row>
    <row r="362">
      <c r="I362" s="198"/>
      <c r="J362" s="198"/>
      <c r="K362" s="198"/>
      <c r="BB362" s="199"/>
      <c r="BC362" s="199"/>
      <c r="BD362" s="199"/>
    </row>
    <row r="363">
      <c r="I363" s="198"/>
      <c r="J363" s="198"/>
      <c r="K363" s="198"/>
      <c r="BB363" s="199"/>
      <c r="BC363" s="199"/>
      <c r="BD363" s="199"/>
    </row>
    <row r="364">
      <c r="I364" s="198"/>
      <c r="J364" s="198"/>
      <c r="K364" s="198"/>
      <c r="BB364" s="199"/>
      <c r="BC364" s="199"/>
      <c r="BD364" s="199"/>
    </row>
    <row r="365">
      <c r="I365" s="198"/>
      <c r="J365" s="198"/>
      <c r="K365" s="198"/>
      <c r="BB365" s="199"/>
      <c r="BC365" s="199"/>
      <c r="BD365" s="199"/>
    </row>
    <row r="366">
      <c r="I366" s="198"/>
      <c r="J366" s="198"/>
      <c r="K366" s="198"/>
      <c r="BB366" s="199"/>
      <c r="BC366" s="199"/>
      <c r="BD366" s="199"/>
    </row>
    <row r="367">
      <c r="I367" s="198"/>
      <c r="J367" s="198"/>
      <c r="K367" s="198"/>
      <c r="BB367" s="199"/>
      <c r="BC367" s="199"/>
      <c r="BD367" s="199"/>
    </row>
    <row r="368">
      <c r="I368" s="198"/>
      <c r="J368" s="198"/>
      <c r="K368" s="198"/>
      <c r="BB368" s="199"/>
      <c r="BC368" s="199"/>
      <c r="BD368" s="199"/>
    </row>
    <row r="369">
      <c r="I369" s="198"/>
      <c r="J369" s="198"/>
      <c r="K369" s="198"/>
      <c r="BB369" s="199"/>
      <c r="BC369" s="199"/>
      <c r="BD369" s="199"/>
    </row>
    <row r="370">
      <c r="I370" s="198"/>
      <c r="J370" s="198"/>
      <c r="K370" s="198"/>
      <c r="BB370" s="199"/>
      <c r="BC370" s="199"/>
      <c r="BD370" s="199"/>
    </row>
    <row r="371">
      <c r="I371" s="198"/>
      <c r="J371" s="198"/>
      <c r="K371" s="198"/>
      <c r="BB371" s="199"/>
      <c r="BC371" s="199"/>
      <c r="BD371" s="199"/>
    </row>
    <row r="372">
      <c r="I372" s="198"/>
      <c r="J372" s="198"/>
      <c r="K372" s="198"/>
      <c r="BB372" s="199"/>
      <c r="BC372" s="199"/>
      <c r="BD372" s="199"/>
    </row>
    <row r="373">
      <c r="I373" s="198"/>
      <c r="J373" s="198"/>
      <c r="K373" s="198"/>
      <c r="BB373" s="199"/>
      <c r="BC373" s="199"/>
      <c r="BD373" s="199"/>
    </row>
    <row r="374">
      <c r="I374" s="198"/>
      <c r="J374" s="198"/>
      <c r="K374" s="198"/>
      <c r="BB374" s="199"/>
      <c r="BC374" s="199"/>
      <c r="BD374" s="199"/>
    </row>
    <row r="375">
      <c r="I375" s="198"/>
      <c r="J375" s="198"/>
      <c r="K375" s="198"/>
      <c r="BB375" s="199"/>
      <c r="BC375" s="199"/>
      <c r="BD375" s="199"/>
    </row>
    <row r="376">
      <c r="I376" s="198"/>
      <c r="J376" s="198"/>
      <c r="K376" s="198"/>
      <c r="BB376" s="199"/>
      <c r="BC376" s="199"/>
      <c r="BD376" s="199"/>
    </row>
    <row r="377">
      <c r="I377" s="198"/>
      <c r="J377" s="198"/>
      <c r="K377" s="198"/>
      <c r="BB377" s="199"/>
      <c r="BC377" s="199"/>
      <c r="BD377" s="199"/>
    </row>
    <row r="378">
      <c r="I378" s="198"/>
      <c r="J378" s="198"/>
      <c r="K378" s="198"/>
      <c r="BB378" s="199"/>
      <c r="BC378" s="199"/>
      <c r="BD378" s="199"/>
    </row>
    <row r="379">
      <c r="I379" s="198"/>
      <c r="J379" s="198"/>
      <c r="K379" s="198"/>
      <c r="BB379" s="199"/>
      <c r="BC379" s="199"/>
      <c r="BD379" s="199"/>
    </row>
    <row r="380">
      <c r="I380" s="198"/>
      <c r="J380" s="198"/>
      <c r="K380" s="198"/>
      <c r="BB380" s="199"/>
      <c r="BC380" s="199"/>
      <c r="BD380" s="199"/>
    </row>
    <row r="381">
      <c r="I381" s="198"/>
      <c r="J381" s="198"/>
      <c r="K381" s="198"/>
      <c r="BB381" s="199"/>
      <c r="BC381" s="199"/>
      <c r="BD381" s="199"/>
    </row>
    <row r="382">
      <c r="I382" s="198"/>
      <c r="J382" s="198"/>
      <c r="K382" s="198"/>
      <c r="BB382" s="199"/>
      <c r="BC382" s="199"/>
      <c r="BD382" s="199"/>
    </row>
    <row r="383">
      <c r="I383" s="198"/>
      <c r="J383" s="198"/>
      <c r="K383" s="198"/>
      <c r="BB383" s="199"/>
      <c r="BC383" s="199"/>
      <c r="BD383" s="199"/>
    </row>
    <row r="384">
      <c r="I384" s="198"/>
      <c r="J384" s="198"/>
      <c r="K384" s="198"/>
      <c r="BB384" s="199"/>
      <c r="BC384" s="199"/>
      <c r="BD384" s="199"/>
    </row>
    <row r="385">
      <c r="I385" s="198"/>
      <c r="J385" s="198"/>
      <c r="K385" s="198"/>
      <c r="BB385" s="199"/>
      <c r="BC385" s="199"/>
      <c r="BD385" s="199"/>
    </row>
    <row r="386">
      <c r="I386" s="198"/>
      <c r="J386" s="198"/>
      <c r="K386" s="198"/>
      <c r="BB386" s="199"/>
      <c r="BC386" s="199"/>
      <c r="BD386" s="199"/>
    </row>
    <row r="387">
      <c r="I387" s="198"/>
      <c r="J387" s="198"/>
      <c r="K387" s="198"/>
      <c r="BB387" s="199"/>
      <c r="BC387" s="199"/>
      <c r="BD387" s="199"/>
    </row>
    <row r="388">
      <c r="I388" s="198"/>
      <c r="J388" s="198"/>
      <c r="K388" s="198"/>
      <c r="BB388" s="199"/>
      <c r="BC388" s="199"/>
      <c r="BD388" s="199"/>
    </row>
    <row r="389">
      <c r="I389" s="198"/>
      <c r="J389" s="198"/>
      <c r="K389" s="198"/>
      <c r="BB389" s="199"/>
      <c r="BC389" s="199"/>
      <c r="BD389" s="199"/>
    </row>
    <row r="390">
      <c r="I390" s="198"/>
      <c r="J390" s="198"/>
      <c r="K390" s="198"/>
      <c r="BB390" s="199"/>
      <c r="BC390" s="199"/>
      <c r="BD390" s="199"/>
    </row>
    <row r="391">
      <c r="I391" s="198"/>
      <c r="J391" s="198"/>
      <c r="K391" s="198"/>
      <c r="BB391" s="199"/>
      <c r="BC391" s="199"/>
      <c r="BD391" s="199"/>
    </row>
    <row r="392">
      <c r="I392" s="198"/>
      <c r="J392" s="198"/>
      <c r="K392" s="198"/>
      <c r="BB392" s="199"/>
      <c r="BC392" s="199"/>
      <c r="BD392" s="199"/>
    </row>
    <row r="393">
      <c r="I393" s="198"/>
      <c r="J393" s="198"/>
      <c r="K393" s="198"/>
      <c r="BB393" s="199"/>
      <c r="BC393" s="199"/>
      <c r="BD393" s="199"/>
    </row>
    <row r="394">
      <c r="I394" s="198"/>
      <c r="J394" s="198"/>
      <c r="K394" s="198"/>
      <c r="BB394" s="199"/>
      <c r="BC394" s="199"/>
      <c r="BD394" s="199"/>
    </row>
    <row r="395">
      <c r="I395" s="198"/>
      <c r="J395" s="198"/>
      <c r="K395" s="198"/>
      <c r="BB395" s="199"/>
      <c r="BC395" s="199"/>
      <c r="BD395" s="199"/>
    </row>
    <row r="396">
      <c r="I396" s="198"/>
      <c r="J396" s="198"/>
      <c r="K396" s="198"/>
      <c r="BB396" s="199"/>
      <c r="BC396" s="199"/>
      <c r="BD396" s="199"/>
    </row>
    <row r="397">
      <c r="I397" s="198"/>
      <c r="J397" s="198"/>
      <c r="K397" s="198"/>
      <c r="BB397" s="199"/>
      <c r="BC397" s="199"/>
      <c r="BD397" s="199"/>
    </row>
    <row r="398">
      <c r="I398" s="198"/>
      <c r="J398" s="198"/>
      <c r="K398" s="198"/>
      <c r="BB398" s="199"/>
      <c r="BC398" s="199"/>
      <c r="BD398" s="199"/>
    </row>
    <row r="399">
      <c r="I399" s="198"/>
      <c r="J399" s="198"/>
      <c r="K399" s="198"/>
      <c r="BB399" s="199"/>
      <c r="BC399" s="199"/>
      <c r="BD399" s="199"/>
    </row>
    <row r="400">
      <c r="I400" s="198"/>
      <c r="J400" s="198"/>
      <c r="K400" s="198"/>
      <c r="BB400" s="199"/>
      <c r="BC400" s="199"/>
      <c r="BD400" s="199"/>
    </row>
    <row r="401">
      <c r="I401" s="198"/>
      <c r="J401" s="198"/>
      <c r="K401" s="198"/>
      <c r="BB401" s="199"/>
      <c r="BC401" s="199"/>
      <c r="BD401" s="199"/>
    </row>
    <row r="402">
      <c r="I402" s="198"/>
      <c r="J402" s="198"/>
      <c r="K402" s="198"/>
      <c r="BB402" s="199"/>
      <c r="BC402" s="199"/>
      <c r="BD402" s="199"/>
    </row>
    <row r="403">
      <c r="I403" s="198"/>
      <c r="J403" s="198"/>
      <c r="K403" s="198"/>
      <c r="BB403" s="199"/>
      <c r="BC403" s="199"/>
      <c r="BD403" s="199"/>
    </row>
    <row r="404">
      <c r="I404" s="198"/>
      <c r="J404" s="198"/>
      <c r="K404" s="198"/>
      <c r="BB404" s="199"/>
      <c r="BC404" s="199"/>
      <c r="BD404" s="199"/>
    </row>
    <row r="405">
      <c r="I405" s="198"/>
      <c r="J405" s="198"/>
      <c r="K405" s="198"/>
      <c r="BB405" s="199"/>
      <c r="BC405" s="199"/>
      <c r="BD405" s="199"/>
    </row>
    <row r="406">
      <c r="I406" s="198"/>
      <c r="J406" s="198"/>
      <c r="K406" s="198"/>
      <c r="BB406" s="199"/>
      <c r="BC406" s="199"/>
      <c r="BD406" s="199"/>
    </row>
    <row r="407">
      <c r="I407" s="198"/>
      <c r="J407" s="198"/>
      <c r="K407" s="198"/>
      <c r="BB407" s="199"/>
      <c r="BC407" s="199"/>
      <c r="BD407" s="199"/>
    </row>
    <row r="408">
      <c r="I408" s="198"/>
      <c r="J408" s="198"/>
      <c r="K408" s="198"/>
      <c r="BB408" s="199"/>
      <c r="BC408" s="199"/>
      <c r="BD408" s="199"/>
    </row>
    <row r="409">
      <c r="I409" s="198"/>
      <c r="J409" s="198"/>
      <c r="K409" s="198"/>
      <c r="BB409" s="199"/>
      <c r="BC409" s="199"/>
      <c r="BD409" s="199"/>
    </row>
    <row r="410">
      <c r="I410" s="198"/>
      <c r="J410" s="198"/>
      <c r="K410" s="198"/>
      <c r="BB410" s="199"/>
      <c r="BC410" s="199"/>
      <c r="BD410" s="199"/>
    </row>
    <row r="411">
      <c r="I411" s="198"/>
      <c r="J411" s="198"/>
      <c r="K411" s="198"/>
      <c r="BB411" s="199"/>
      <c r="BC411" s="199"/>
      <c r="BD411" s="199"/>
    </row>
    <row r="412">
      <c r="I412" s="198"/>
      <c r="J412" s="198"/>
      <c r="K412" s="198"/>
      <c r="BB412" s="199"/>
      <c r="BC412" s="199"/>
      <c r="BD412" s="199"/>
    </row>
    <row r="413">
      <c r="I413" s="198"/>
      <c r="J413" s="198"/>
      <c r="K413" s="198"/>
      <c r="BB413" s="199"/>
      <c r="BC413" s="199"/>
      <c r="BD413" s="199"/>
    </row>
    <row r="414">
      <c r="I414" s="198"/>
      <c r="J414" s="198"/>
      <c r="K414" s="198"/>
      <c r="BB414" s="199"/>
      <c r="BC414" s="199"/>
      <c r="BD414" s="199"/>
    </row>
    <row r="415">
      <c r="I415" s="198"/>
      <c r="J415" s="198"/>
      <c r="K415" s="198"/>
      <c r="BB415" s="199"/>
      <c r="BC415" s="199"/>
      <c r="BD415" s="199"/>
    </row>
    <row r="416">
      <c r="I416" s="198"/>
      <c r="J416" s="198"/>
      <c r="K416" s="198"/>
      <c r="BB416" s="199"/>
      <c r="BC416" s="199"/>
      <c r="BD416" s="199"/>
    </row>
    <row r="417">
      <c r="I417" s="198"/>
      <c r="J417" s="198"/>
      <c r="K417" s="198"/>
      <c r="BB417" s="199"/>
      <c r="BC417" s="199"/>
      <c r="BD417" s="199"/>
    </row>
    <row r="418">
      <c r="I418" s="198"/>
      <c r="J418" s="198"/>
      <c r="K418" s="198"/>
      <c r="BB418" s="199"/>
      <c r="BC418" s="199"/>
      <c r="BD418" s="199"/>
    </row>
    <row r="419">
      <c r="I419" s="198"/>
      <c r="J419" s="198"/>
      <c r="K419" s="198"/>
      <c r="BB419" s="199"/>
      <c r="BC419" s="199"/>
      <c r="BD419" s="199"/>
    </row>
    <row r="420">
      <c r="I420" s="198"/>
      <c r="J420" s="198"/>
      <c r="K420" s="198"/>
      <c r="BB420" s="199"/>
      <c r="BC420" s="199"/>
      <c r="BD420" s="199"/>
    </row>
    <row r="421">
      <c r="I421" s="198"/>
      <c r="J421" s="198"/>
      <c r="K421" s="198"/>
      <c r="BB421" s="199"/>
      <c r="BC421" s="199"/>
      <c r="BD421" s="199"/>
    </row>
    <row r="422">
      <c r="I422" s="198"/>
      <c r="J422" s="198"/>
      <c r="K422" s="198"/>
      <c r="BB422" s="199"/>
      <c r="BC422" s="199"/>
      <c r="BD422" s="199"/>
    </row>
    <row r="423">
      <c r="I423" s="198"/>
      <c r="J423" s="198"/>
      <c r="K423" s="198"/>
      <c r="BB423" s="199"/>
      <c r="BC423" s="199"/>
      <c r="BD423" s="199"/>
    </row>
    <row r="424">
      <c r="I424" s="198"/>
      <c r="J424" s="198"/>
      <c r="K424" s="198"/>
      <c r="BB424" s="199"/>
      <c r="BC424" s="199"/>
      <c r="BD424" s="199"/>
    </row>
    <row r="425">
      <c r="I425" s="198"/>
      <c r="J425" s="198"/>
      <c r="K425" s="198"/>
      <c r="BB425" s="199"/>
      <c r="BC425" s="199"/>
      <c r="BD425" s="199"/>
    </row>
    <row r="426">
      <c r="I426" s="198"/>
      <c r="J426" s="198"/>
      <c r="K426" s="198"/>
      <c r="BB426" s="199"/>
      <c r="BC426" s="199"/>
      <c r="BD426" s="199"/>
    </row>
    <row r="427">
      <c r="I427" s="198"/>
      <c r="J427" s="198"/>
      <c r="K427" s="198"/>
      <c r="BB427" s="199"/>
      <c r="BC427" s="199"/>
      <c r="BD427" s="199"/>
    </row>
    <row r="428">
      <c r="I428" s="198"/>
      <c r="J428" s="198"/>
      <c r="K428" s="198"/>
      <c r="BB428" s="199"/>
      <c r="BC428" s="199"/>
      <c r="BD428" s="199"/>
    </row>
    <row r="429">
      <c r="I429" s="198"/>
      <c r="J429" s="198"/>
      <c r="K429" s="198"/>
      <c r="BB429" s="199"/>
      <c r="BC429" s="199"/>
      <c r="BD429" s="199"/>
    </row>
    <row r="430">
      <c r="I430" s="198"/>
      <c r="J430" s="198"/>
      <c r="K430" s="198"/>
      <c r="BB430" s="199"/>
      <c r="BC430" s="199"/>
      <c r="BD430" s="199"/>
    </row>
    <row r="431">
      <c r="I431" s="198"/>
      <c r="J431" s="198"/>
      <c r="K431" s="198"/>
      <c r="BB431" s="199"/>
      <c r="BC431" s="199"/>
      <c r="BD431" s="199"/>
    </row>
    <row r="432">
      <c r="I432" s="198"/>
      <c r="J432" s="198"/>
      <c r="K432" s="198"/>
      <c r="BB432" s="199"/>
      <c r="BC432" s="199"/>
      <c r="BD432" s="199"/>
    </row>
    <row r="433">
      <c r="I433" s="198"/>
      <c r="J433" s="198"/>
      <c r="K433" s="198"/>
      <c r="BB433" s="199"/>
      <c r="BC433" s="199"/>
      <c r="BD433" s="199"/>
    </row>
    <row r="434">
      <c r="I434" s="198"/>
      <c r="J434" s="198"/>
      <c r="K434" s="198"/>
      <c r="BB434" s="199"/>
      <c r="BC434" s="199"/>
      <c r="BD434" s="199"/>
    </row>
    <row r="435">
      <c r="I435" s="198"/>
      <c r="J435" s="198"/>
      <c r="K435" s="198"/>
      <c r="BB435" s="199"/>
      <c r="BC435" s="199"/>
      <c r="BD435" s="199"/>
    </row>
    <row r="436">
      <c r="I436" s="198"/>
      <c r="J436" s="198"/>
      <c r="K436" s="198"/>
      <c r="BB436" s="199"/>
      <c r="BC436" s="199"/>
      <c r="BD436" s="199"/>
    </row>
    <row r="437">
      <c r="I437" s="198"/>
      <c r="J437" s="198"/>
      <c r="K437" s="198"/>
      <c r="BB437" s="199"/>
      <c r="BC437" s="199"/>
      <c r="BD437" s="199"/>
    </row>
    <row r="438">
      <c r="I438" s="198"/>
      <c r="J438" s="198"/>
      <c r="K438" s="198"/>
      <c r="BB438" s="199"/>
      <c r="BC438" s="199"/>
      <c r="BD438" s="199"/>
    </row>
    <row r="439">
      <c r="I439" s="198"/>
      <c r="J439" s="198"/>
      <c r="K439" s="198"/>
      <c r="BB439" s="199"/>
      <c r="BC439" s="199"/>
      <c r="BD439" s="199"/>
    </row>
    <row r="440">
      <c r="I440" s="198"/>
      <c r="J440" s="198"/>
      <c r="K440" s="198"/>
      <c r="BB440" s="199"/>
      <c r="BC440" s="199"/>
      <c r="BD440" s="199"/>
    </row>
    <row r="441">
      <c r="I441" s="198"/>
      <c r="J441" s="198"/>
      <c r="K441" s="198"/>
      <c r="BB441" s="199"/>
      <c r="BC441" s="199"/>
      <c r="BD441" s="199"/>
    </row>
    <row r="442">
      <c r="I442" s="198"/>
      <c r="J442" s="198"/>
      <c r="K442" s="198"/>
      <c r="BB442" s="199"/>
      <c r="BC442" s="199"/>
      <c r="BD442" s="199"/>
    </row>
    <row r="443">
      <c r="I443" s="198"/>
      <c r="J443" s="198"/>
      <c r="K443" s="198"/>
      <c r="BB443" s="199"/>
      <c r="BC443" s="199"/>
      <c r="BD443" s="199"/>
    </row>
    <row r="444">
      <c r="I444" s="198"/>
      <c r="J444" s="198"/>
      <c r="K444" s="198"/>
      <c r="BB444" s="199"/>
      <c r="BC444" s="199"/>
      <c r="BD444" s="199"/>
    </row>
    <row r="445">
      <c r="I445" s="198"/>
      <c r="J445" s="198"/>
      <c r="K445" s="198"/>
      <c r="BB445" s="199"/>
      <c r="BC445" s="199"/>
      <c r="BD445" s="199"/>
    </row>
    <row r="446">
      <c r="I446" s="198"/>
      <c r="J446" s="198"/>
      <c r="K446" s="198"/>
      <c r="BB446" s="199"/>
      <c r="BC446" s="199"/>
      <c r="BD446" s="199"/>
    </row>
    <row r="447">
      <c r="I447" s="198"/>
      <c r="J447" s="198"/>
      <c r="K447" s="198"/>
      <c r="BB447" s="199"/>
      <c r="BC447" s="199"/>
      <c r="BD447" s="199"/>
    </row>
    <row r="448">
      <c r="I448" s="198"/>
      <c r="J448" s="198"/>
      <c r="K448" s="198"/>
      <c r="BB448" s="199"/>
      <c r="BC448" s="199"/>
      <c r="BD448" s="199"/>
    </row>
    <row r="449">
      <c r="I449" s="198"/>
      <c r="J449" s="198"/>
      <c r="K449" s="198"/>
      <c r="BB449" s="199"/>
      <c r="BC449" s="199"/>
      <c r="BD449" s="199"/>
    </row>
    <row r="450">
      <c r="I450" s="198"/>
      <c r="J450" s="198"/>
      <c r="K450" s="198"/>
      <c r="BB450" s="199"/>
      <c r="BC450" s="199"/>
      <c r="BD450" s="199"/>
    </row>
    <row r="451">
      <c r="I451" s="198"/>
      <c r="J451" s="198"/>
      <c r="K451" s="198"/>
      <c r="BB451" s="199"/>
      <c r="BC451" s="199"/>
      <c r="BD451" s="199"/>
    </row>
    <row r="452">
      <c r="I452" s="198"/>
      <c r="J452" s="198"/>
      <c r="K452" s="198"/>
      <c r="BB452" s="199"/>
      <c r="BC452" s="199"/>
      <c r="BD452" s="199"/>
    </row>
    <row r="453">
      <c r="I453" s="198"/>
      <c r="J453" s="198"/>
      <c r="K453" s="198"/>
      <c r="BB453" s="199"/>
      <c r="BC453" s="199"/>
      <c r="BD453" s="199"/>
    </row>
    <row r="454">
      <c r="I454" s="198"/>
      <c r="J454" s="198"/>
      <c r="K454" s="198"/>
      <c r="BB454" s="199"/>
      <c r="BC454" s="199"/>
      <c r="BD454" s="199"/>
    </row>
    <row r="455">
      <c r="I455" s="198"/>
      <c r="J455" s="198"/>
      <c r="K455" s="198"/>
      <c r="BB455" s="199"/>
      <c r="BC455" s="199"/>
      <c r="BD455" s="199"/>
    </row>
    <row r="456">
      <c r="I456" s="198"/>
      <c r="J456" s="198"/>
      <c r="K456" s="198"/>
      <c r="BB456" s="199"/>
      <c r="BC456" s="199"/>
      <c r="BD456" s="199"/>
    </row>
    <row r="457">
      <c r="I457" s="198"/>
      <c r="J457" s="198"/>
      <c r="K457" s="198"/>
      <c r="BB457" s="199"/>
      <c r="BC457" s="199"/>
      <c r="BD457" s="199"/>
    </row>
    <row r="458">
      <c r="I458" s="198"/>
      <c r="J458" s="198"/>
      <c r="K458" s="198"/>
      <c r="BB458" s="199"/>
      <c r="BC458" s="199"/>
      <c r="BD458" s="199"/>
    </row>
    <row r="459">
      <c r="I459" s="198"/>
      <c r="J459" s="198"/>
      <c r="K459" s="198"/>
      <c r="BB459" s="199"/>
      <c r="BC459" s="199"/>
      <c r="BD459" s="199"/>
    </row>
    <row r="460">
      <c r="I460" s="198"/>
      <c r="J460" s="198"/>
      <c r="K460" s="198"/>
      <c r="BB460" s="199"/>
      <c r="BC460" s="199"/>
      <c r="BD460" s="199"/>
    </row>
    <row r="461">
      <c r="I461" s="198"/>
      <c r="J461" s="198"/>
      <c r="K461" s="198"/>
      <c r="BB461" s="199"/>
      <c r="BC461" s="199"/>
      <c r="BD461" s="199"/>
    </row>
    <row r="462">
      <c r="I462" s="198"/>
      <c r="J462" s="198"/>
      <c r="K462" s="198"/>
      <c r="BB462" s="199"/>
      <c r="BC462" s="199"/>
      <c r="BD462" s="199"/>
    </row>
    <row r="463">
      <c r="I463" s="198"/>
      <c r="J463" s="198"/>
      <c r="K463" s="198"/>
      <c r="BB463" s="199"/>
      <c r="BC463" s="199"/>
      <c r="BD463" s="199"/>
    </row>
    <row r="464">
      <c r="I464" s="198"/>
      <c r="J464" s="198"/>
      <c r="K464" s="198"/>
      <c r="BB464" s="199"/>
      <c r="BC464" s="199"/>
      <c r="BD464" s="199"/>
    </row>
    <row r="465">
      <c r="I465" s="198"/>
      <c r="J465" s="198"/>
      <c r="K465" s="198"/>
      <c r="BB465" s="199"/>
      <c r="BC465" s="199"/>
      <c r="BD465" s="199"/>
    </row>
    <row r="466">
      <c r="I466" s="198"/>
      <c r="J466" s="198"/>
      <c r="K466" s="198"/>
      <c r="BB466" s="199"/>
      <c r="BC466" s="199"/>
      <c r="BD466" s="199"/>
    </row>
    <row r="467">
      <c r="I467" s="198"/>
      <c r="J467" s="198"/>
      <c r="K467" s="198"/>
      <c r="BB467" s="199"/>
      <c r="BC467" s="199"/>
      <c r="BD467" s="199"/>
    </row>
    <row r="468">
      <c r="I468" s="198"/>
      <c r="J468" s="198"/>
      <c r="K468" s="198"/>
      <c r="BB468" s="199"/>
      <c r="BC468" s="199"/>
      <c r="BD468" s="199"/>
    </row>
    <row r="469">
      <c r="I469" s="198"/>
      <c r="J469" s="198"/>
      <c r="K469" s="198"/>
      <c r="BB469" s="199"/>
      <c r="BC469" s="199"/>
      <c r="BD469" s="199"/>
    </row>
    <row r="470">
      <c r="I470" s="198"/>
      <c r="J470" s="198"/>
      <c r="K470" s="198"/>
      <c r="BB470" s="199"/>
      <c r="BC470" s="199"/>
      <c r="BD470" s="199"/>
    </row>
    <row r="471">
      <c r="I471" s="198"/>
      <c r="J471" s="198"/>
      <c r="K471" s="198"/>
      <c r="BB471" s="199"/>
      <c r="BC471" s="199"/>
      <c r="BD471" s="199"/>
    </row>
    <row r="472">
      <c r="I472" s="198"/>
      <c r="J472" s="198"/>
      <c r="K472" s="198"/>
      <c r="BB472" s="199"/>
      <c r="BC472" s="199"/>
      <c r="BD472" s="199"/>
    </row>
    <row r="473">
      <c r="I473" s="198"/>
      <c r="J473" s="198"/>
      <c r="K473" s="198"/>
      <c r="BB473" s="199"/>
      <c r="BC473" s="199"/>
      <c r="BD473" s="199"/>
    </row>
    <row r="474">
      <c r="I474" s="198"/>
      <c r="J474" s="198"/>
      <c r="K474" s="198"/>
      <c r="BB474" s="199"/>
      <c r="BC474" s="199"/>
      <c r="BD474" s="199"/>
    </row>
    <row r="475">
      <c r="I475" s="198"/>
      <c r="J475" s="198"/>
      <c r="K475" s="198"/>
      <c r="BB475" s="199"/>
      <c r="BC475" s="199"/>
      <c r="BD475" s="199"/>
    </row>
    <row r="476">
      <c r="I476" s="198"/>
      <c r="J476" s="198"/>
      <c r="K476" s="198"/>
      <c r="BB476" s="199"/>
      <c r="BC476" s="199"/>
      <c r="BD476" s="199"/>
    </row>
    <row r="477">
      <c r="I477" s="198"/>
      <c r="J477" s="198"/>
      <c r="K477" s="198"/>
      <c r="BB477" s="199"/>
      <c r="BC477" s="199"/>
      <c r="BD477" s="199"/>
    </row>
    <row r="478">
      <c r="I478" s="198"/>
      <c r="J478" s="198"/>
      <c r="K478" s="198"/>
      <c r="BB478" s="199"/>
      <c r="BC478" s="199"/>
      <c r="BD478" s="199"/>
    </row>
    <row r="479">
      <c r="I479" s="198"/>
      <c r="J479" s="198"/>
      <c r="K479" s="198"/>
      <c r="BB479" s="199"/>
      <c r="BC479" s="199"/>
      <c r="BD479" s="199"/>
    </row>
    <row r="480">
      <c r="I480" s="198"/>
      <c r="J480" s="198"/>
      <c r="K480" s="198"/>
      <c r="BB480" s="199"/>
      <c r="BC480" s="199"/>
      <c r="BD480" s="199"/>
    </row>
    <row r="481">
      <c r="I481" s="198"/>
      <c r="J481" s="198"/>
      <c r="K481" s="198"/>
      <c r="BB481" s="199"/>
      <c r="BC481" s="199"/>
      <c r="BD481" s="199"/>
    </row>
    <row r="482">
      <c r="I482" s="198"/>
      <c r="J482" s="198"/>
      <c r="K482" s="198"/>
      <c r="BB482" s="199"/>
      <c r="BC482" s="199"/>
      <c r="BD482" s="199"/>
    </row>
    <row r="483">
      <c r="I483" s="198"/>
      <c r="J483" s="198"/>
      <c r="K483" s="198"/>
      <c r="BB483" s="199"/>
      <c r="BC483" s="199"/>
      <c r="BD483" s="199"/>
    </row>
    <row r="484">
      <c r="I484" s="198"/>
      <c r="J484" s="198"/>
      <c r="K484" s="198"/>
      <c r="BB484" s="199"/>
      <c r="BC484" s="199"/>
      <c r="BD484" s="199"/>
    </row>
    <row r="485">
      <c r="I485" s="198"/>
      <c r="J485" s="198"/>
      <c r="K485" s="198"/>
      <c r="BB485" s="199"/>
      <c r="BC485" s="199"/>
      <c r="BD485" s="199"/>
    </row>
    <row r="486">
      <c r="I486" s="198"/>
      <c r="J486" s="198"/>
      <c r="K486" s="198"/>
      <c r="BB486" s="199"/>
      <c r="BC486" s="199"/>
      <c r="BD486" s="199"/>
    </row>
    <row r="487">
      <c r="I487" s="198"/>
      <c r="J487" s="198"/>
      <c r="K487" s="198"/>
      <c r="BB487" s="199"/>
      <c r="BC487" s="199"/>
      <c r="BD487" s="199"/>
    </row>
    <row r="488">
      <c r="I488" s="198"/>
      <c r="J488" s="198"/>
      <c r="K488" s="198"/>
      <c r="BB488" s="199"/>
      <c r="BC488" s="199"/>
      <c r="BD488" s="199"/>
    </row>
    <row r="489">
      <c r="I489" s="198"/>
      <c r="J489" s="198"/>
      <c r="K489" s="198"/>
      <c r="BB489" s="199"/>
      <c r="BC489" s="199"/>
      <c r="BD489" s="199"/>
    </row>
    <row r="490">
      <c r="I490" s="198"/>
      <c r="J490" s="198"/>
      <c r="K490" s="198"/>
      <c r="BB490" s="199"/>
      <c r="BC490" s="199"/>
      <c r="BD490" s="199"/>
    </row>
    <row r="491">
      <c r="I491" s="198"/>
      <c r="J491" s="198"/>
      <c r="K491" s="198"/>
      <c r="BB491" s="199"/>
      <c r="BC491" s="199"/>
      <c r="BD491" s="199"/>
    </row>
    <row r="492">
      <c r="I492" s="198"/>
      <c r="J492" s="198"/>
      <c r="K492" s="198"/>
      <c r="BB492" s="199"/>
      <c r="BC492" s="199"/>
      <c r="BD492" s="199"/>
    </row>
    <row r="493">
      <c r="I493" s="198"/>
      <c r="J493" s="198"/>
      <c r="K493" s="198"/>
      <c r="BB493" s="199"/>
      <c r="BC493" s="199"/>
      <c r="BD493" s="199"/>
    </row>
    <row r="494">
      <c r="I494" s="198"/>
      <c r="J494" s="198"/>
      <c r="K494" s="198"/>
      <c r="BB494" s="199"/>
      <c r="BC494" s="199"/>
      <c r="BD494" s="199"/>
    </row>
    <row r="495">
      <c r="I495" s="198"/>
      <c r="J495" s="198"/>
      <c r="K495" s="198"/>
      <c r="BB495" s="199"/>
      <c r="BC495" s="199"/>
      <c r="BD495" s="199"/>
    </row>
    <row r="496">
      <c r="I496" s="198"/>
      <c r="J496" s="198"/>
      <c r="K496" s="198"/>
      <c r="BB496" s="199"/>
      <c r="BC496" s="199"/>
      <c r="BD496" s="199"/>
    </row>
    <row r="497">
      <c r="I497" s="198"/>
      <c r="J497" s="198"/>
      <c r="K497" s="198"/>
      <c r="BB497" s="199"/>
      <c r="BC497" s="199"/>
      <c r="BD497" s="199"/>
    </row>
    <row r="498">
      <c r="I498" s="198"/>
      <c r="J498" s="198"/>
      <c r="K498" s="198"/>
      <c r="BB498" s="199"/>
      <c r="BC498" s="199"/>
      <c r="BD498" s="199"/>
    </row>
    <row r="499">
      <c r="I499" s="198"/>
      <c r="J499" s="198"/>
      <c r="K499" s="198"/>
      <c r="BB499" s="199"/>
      <c r="BC499" s="199"/>
      <c r="BD499" s="199"/>
    </row>
    <row r="500">
      <c r="I500" s="198"/>
      <c r="J500" s="198"/>
      <c r="K500" s="198"/>
      <c r="BB500" s="199"/>
      <c r="BC500" s="199"/>
      <c r="BD500" s="199"/>
    </row>
    <row r="501">
      <c r="I501" s="198"/>
      <c r="J501" s="198"/>
      <c r="K501" s="198"/>
      <c r="BB501" s="199"/>
      <c r="BC501" s="199"/>
      <c r="BD501" s="199"/>
    </row>
    <row r="502">
      <c r="I502" s="198"/>
      <c r="J502" s="198"/>
      <c r="K502" s="198"/>
      <c r="BB502" s="199"/>
      <c r="BC502" s="199"/>
      <c r="BD502" s="199"/>
    </row>
    <row r="503">
      <c r="I503" s="198"/>
      <c r="J503" s="198"/>
      <c r="K503" s="198"/>
      <c r="BB503" s="199"/>
      <c r="BC503" s="199"/>
      <c r="BD503" s="199"/>
    </row>
    <row r="504">
      <c r="I504" s="198"/>
      <c r="J504" s="198"/>
      <c r="K504" s="198"/>
      <c r="BB504" s="199"/>
      <c r="BC504" s="199"/>
      <c r="BD504" s="199"/>
    </row>
    <row r="505">
      <c r="I505" s="198"/>
      <c r="J505" s="198"/>
      <c r="K505" s="198"/>
      <c r="BB505" s="199"/>
      <c r="BC505" s="199"/>
      <c r="BD505" s="199"/>
    </row>
    <row r="506">
      <c r="I506" s="198"/>
      <c r="J506" s="198"/>
      <c r="K506" s="198"/>
      <c r="BB506" s="199"/>
      <c r="BC506" s="199"/>
      <c r="BD506" s="199"/>
    </row>
    <row r="507">
      <c r="I507" s="198"/>
      <c r="J507" s="198"/>
      <c r="K507" s="198"/>
      <c r="BB507" s="199"/>
      <c r="BC507" s="199"/>
      <c r="BD507" s="199"/>
    </row>
    <row r="508">
      <c r="I508" s="198"/>
      <c r="J508" s="198"/>
      <c r="K508" s="198"/>
      <c r="BB508" s="199"/>
      <c r="BC508" s="199"/>
      <c r="BD508" s="199"/>
    </row>
    <row r="509">
      <c r="I509" s="198"/>
      <c r="J509" s="198"/>
      <c r="K509" s="198"/>
      <c r="BB509" s="199"/>
      <c r="BC509" s="199"/>
      <c r="BD509" s="199"/>
    </row>
    <row r="510">
      <c r="I510" s="198"/>
      <c r="J510" s="198"/>
      <c r="K510" s="198"/>
      <c r="BB510" s="199"/>
      <c r="BC510" s="199"/>
      <c r="BD510" s="199"/>
    </row>
    <row r="511">
      <c r="I511" s="198"/>
      <c r="J511" s="198"/>
      <c r="K511" s="198"/>
      <c r="BB511" s="199"/>
      <c r="BC511" s="199"/>
      <c r="BD511" s="199"/>
    </row>
    <row r="512">
      <c r="I512" s="198"/>
      <c r="J512" s="198"/>
      <c r="K512" s="198"/>
      <c r="BB512" s="199"/>
      <c r="BC512" s="199"/>
      <c r="BD512" s="199"/>
    </row>
    <row r="513">
      <c r="I513" s="198"/>
      <c r="J513" s="198"/>
      <c r="K513" s="198"/>
      <c r="BB513" s="199"/>
      <c r="BC513" s="199"/>
      <c r="BD513" s="199"/>
    </row>
    <row r="514">
      <c r="I514" s="198"/>
      <c r="J514" s="198"/>
      <c r="K514" s="198"/>
      <c r="BB514" s="199"/>
      <c r="BC514" s="199"/>
      <c r="BD514" s="199"/>
    </row>
    <row r="515">
      <c r="I515" s="198"/>
      <c r="J515" s="198"/>
      <c r="K515" s="198"/>
      <c r="BB515" s="199"/>
      <c r="BC515" s="199"/>
      <c r="BD515" s="199"/>
    </row>
    <row r="516">
      <c r="I516" s="198"/>
      <c r="J516" s="198"/>
      <c r="K516" s="198"/>
      <c r="BB516" s="199"/>
      <c r="BC516" s="199"/>
      <c r="BD516" s="199"/>
    </row>
    <row r="517">
      <c r="I517" s="198"/>
      <c r="J517" s="198"/>
      <c r="K517" s="198"/>
      <c r="BB517" s="199"/>
      <c r="BC517" s="199"/>
      <c r="BD517" s="199"/>
    </row>
    <row r="518">
      <c r="I518" s="198"/>
      <c r="J518" s="198"/>
      <c r="K518" s="198"/>
      <c r="BB518" s="199"/>
      <c r="BC518" s="199"/>
      <c r="BD518" s="199"/>
    </row>
    <row r="519">
      <c r="I519" s="198"/>
      <c r="J519" s="198"/>
      <c r="K519" s="198"/>
      <c r="BB519" s="199"/>
      <c r="BC519" s="199"/>
      <c r="BD519" s="199"/>
    </row>
    <row r="520">
      <c r="I520" s="198"/>
      <c r="J520" s="198"/>
      <c r="K520" s="198"/>
      <c r="BB520" s="199"/>
      <c r="BC520" s="199"/>
      <c r="BD520" s="199"/>
    </row>
    <row r="521">
      <c r="I521" s="198"/>
      <c r="J521" s="198"/>
      <c r="K521" s="198"/>
      <c r="BB521" s="199"/>
      <c r="BC521" s="199"/>
      <c r="BD521" s="199"/>
    </row>
    <row r="522">
      <c r="I522" s="198"/>
      <c r="J522" s="198"/>
      <c r="K522" s="198"/>
      <c r="BB522" s="199"/>
      <c r="BC522" s="199"/>
      <c r="BD522" s="199"/>
    </row>
    <row r="523">
      <c r="I523" s="198"/>
      <c r="J523" s="198"/>
      <c r="K523" s="198"/>
      <c r="BB523" s="199"/>
      <c r="BC523" s="199"/>
      <c r="BD523" s="199"/>
    </row>
    <row r="524">
      <c r="I524" s="198"/>
      <c r="J524" s="198"/>
      <c r="K524" s="198"/>
      <c r="BB524" s="199"/>
      <c r="BC524" s="199"/>
      <c r="BD524" s="199"/>
    </row>
    <row r="525">
      <c r="I525" s="198"/>
      <c r="J525" s="198"/>
      <c r="K525" s="198"/>
      <c r="BB525" s="199"/>
      <c r="BC525" s="199"/>
      <c r="BD525" s="199"/>
    </row>
    <row r="526">
      <c r="I526" s="198"/>
      <c r="J526" s="198"/>
      <c r="K526" s="198"/>
      <c r="BB526" s="199"/>
      <c r="BC526" s="199"/>
      <c r="BD526" s="199"/>
    </row>
    <row r="527">
      <c r="I527" s="198"/>
      <c r="J527" s="198"/>
      <c r="K527" s="198"/>
      <c r="BB527" s="199"/>
      <c r="BC527" s="199"/>
      <c r="BD527" s="199"/>
    </row>
    <row r="528">
      <c r="I528" s="198"/>
      <c r="J528" s="198"/>
      <c r="K528" s="198"/>
      <c r="BB528" s="199"/>
      <c r="BC528" s="199"/>
      <c r="BD528" s="199"/>
    </row>
    <row r="529">
      <c r="I529" s="198"/>
      <c r="J529" s="198"/>
      <c r="K529" s="198"/>
      <c r="BB529" s="199"/>
      <c r="BC529" s="199"/>
      <c r="BD529" s="199"/>
    </row>
    <row r="530">
      <c r="I530" s="198"/>
      <c r="J530" s="198"/>
      <c r="K530" s="198"/>
      <c r="BB530" s="199"/>
      <c r="BC530" s="199"/>
      <c r="BD530" s="199"/>
    </row>
    <row r="531">
      <c r="I531" s="198"/>
      <c r="J531" s="198"/>
      <c r="K531" s="198"/>
      <c r="BB531" s="199"/>
      <c r="BC531" s="199"/>
      <c r="BD531" s="199"/>
    </row>
    <row r="532">
      <c r="I532" s="198"/>
      <c r="J532" s="198"/>
      <c r="K532" s="198"/>
      <c r="BB532" s="199"/>
      <c r="BC532" s="199"/>
      <c r="BD532" s="199"/>
    </row>
    <row r="533">
      <c r="I533" s="198"/>
      <c r="J533" s="198"/>
      <c r="K533" s="198"/>
      <c r="BB533" s="199"/>
      <c r="BC533" s="199"/>
      <c r="BD533" s="199"/>
    </row>
    <row r="534">
      <c r="I534" s="198"/>
      <c r="J534" s="198"/>
      <c r="K534" s="198"/>
      <c r="BB534" s="199"/>
      <c r="BC534" s="199"/>
      <c r="BD534" s="199"/>
    </row>
    <row r="535">
      <c r="I535" s="198"/>
      <c r="J535" s="198"/>
      <c r="K535" s="198"/>
      <c r="BB535" s="199"/>
      <c r="BC535" s="199"/>
      <c r="BD535" s="199"/>
    </row>
    <row r="536">
      <c r="I536" s="198"/>
      <c r="J536" s="198"/>
      <c r="K536" s="198"/>
      <c r="BB536" s="199"/>
      <c r="BC536" s="199"/>
      <c r="BD536" s="199"/>
    </row>
    <row r="537">
      <c r="I537" s="198"/>
      <c r="J537" s="198"/>
      <c r="K537" s="198"/>
      <c r="BB537" s="199"/>
      <c r="BC537" s="199"/>
      <c r="BD537" s="199"/>
    </row>
    <row r="538">
      <c r="I538" s="198"/>
      <c r="J538" s="198"/>
      <c r="K538" s="198"/>
      <c r="BB538" s="199"/>
      <c r="BC538" s="199"/>
      <c r="BD538" s="199"/>
    </row>
    <row r="539">
      <c r="I539" s="198"/>
      <c r="J539" s="198"/>
      <c r="K539" s="198"/>
      <c r="BB539" s="199"/>
      <c r="BC539" s="199"/>
      <c r="BD539" s="199"/>
    </row>
    <row r="540">
      <c r="I540" s="198"/>
      <c r="J540" s="198"/>
      <c r="K540" s="198"/>
      <c r="BB540" s="199"/>
      <c r="BC540" s="199"/>
      <c r="BD540" s="199"/>
    </row>
    <row r="541">
      <c r="I541" s="198"/>
      <c r="J541" s="198"/>
      <c r="K541" s="198"/>
      <c r="BB541" s="199"/>
      <c r="BC541" s="199"/>
      <c r="BD541" s="199"/>
    </row>
    <row r="542">
      <c r="I542" s="198"/>
      <c r="J542" s="198"/>
      <c r="K542" s="198"/>
      <c r="BB542" s="199"/>
      <c r="BC542" s="199"/>
      <c r="BD542" s="199"/>
    </row>
    <row r="543">
      <c r="I543" s="198"/>
      <c r="J543" s="198"/>
      <c r="K543" s="198"/>
      <c r="BB543" s="199"/>
      <c r="BC543" s="199"/>
      <c r="BD543" s="199"/>
    </row>
    <row r="544">
      <c r="I544" s="198"/>
      <c r="J544" s="198"/>
      <c r="K544" s="198"/>
      <c r="BB544" s="199"/>
      <c r="BC544" s="199"/>
      <c r="BD544" s="199"/>
    </row>
    <row r="545">
      <c r="I545" s="198"/>
      <c r="J545" s="198"/>
      <c r="K545" s="198"/>
      <c r="BB545" s="199"/>
      <c r="BC545" s="199"/>
      <c r="BD545" s="199"/>
    </row>
    <row r="546">
      <c r="I546" s="198"/>
      <c r="J546" s="198"/>
      <c r="K546" s="198"/>
      <c r="BB546" s="199"/>
      <c r="BC546" s="199"/>
      <c r="BD546" s="199"/>
    </row>
    <row r="547">
      <c r="I547" s="198"/>
      <c r="J547" s="198"/>
      <c r="K547" s="198"/>
      <c r="BB547" s="199"/>
      <c r="BC547" s="199"/>
      <c r="BD547" s="199"/>
    </row>
    <row r="548">
      <c r="I548" s="198"/>
      <c r="J548" s="198"/>
      <c r="K548" s="198"/>
      <c r="BB548" s="199"/>
      <c r="BC548" s="199"/>
      <c r="BD548" s="199"/>
    </row>
    <row r="549">
      <c r="I549" s="198"/>
      <c r="J549" s="198"/>
      <c r="K549" s="198"/>
      <c r="BB549" s="199"/>
      <c r="BC549" s="199"/>
      <c r="BD549" s="199"/>
    </row>
    <row r="550">
      <c r="I550" s="198"/>
      <c r="J550" s="198"/>
      <c r="K550" s="198"/>
      <c r="BB550" s="199"/>
      <c r="BC550" s="199"/>
      <c r="BD550" s="199"/>
    </row>
    <row r="551">
      <c r="I551" s="198"/>
      <c r="J551" s="198"/>
      <c r="K551" s="198"/>
      <c r="BB551" s="199"/>
      <c r="BC551" s="199"/>
      <c r="BD551" s="199"/>
    </row>
    <row r="552">
      <c r="I552" s="198"/>
      <c r="J552" s="198"/>
      <c r="K552" s="198"/>
      <c r="BB552" s="199"/>
      <c r="BC552" s="199"/>
      <c r="BD552" s="199"/>
    </row>
    <row r="553">
      <c r="I553" s="198"/>
      <c r="J553" s="198"/>
      <c r="K553" s="198"/>
      <c r="BB553" s="199"/>
      <c r="BC553" s="199"/>
      <c r="BD553" s="199"/>
    </row>
    <row r="554">
      <c r="I554" s="198"/>
      <c r="J554" s="198"/>
      <c r="K554" s="198"/>
      <c r="BB554" s="199"/>
      <c r="BC554" s="199"/>
      <c r="BD554" s="199"/>
    </row>
    <row r="555">
      <c r="I555" s="198"/>
      <c r="J555" s="198"/>
      <c r="K555" s="198"/>
      <c r="BB555" s="199"/>
      <c r="BC555" s="199"/>
      <c r="BD555" s="199"/>
    </row>
    <row r="556">
      <c r="I556" s="198"/>
      <c r="J556" s="198"/>
      <c r="K556" s="198"/>
      <c r="BB556" s="199"/>
      <c r="BC556" s="199"/>
      <c r="BD556" s="199"/>
    </row>
    <row r="557">
      <c r="I557" s="198"/>
      <c r="J557" s="198"/>
      <c r="K557" s="198"/>
      <c r="BB557" s="199"/>
      <c r="BC557" s="199"/>
      <c r="BD557" s="199"/>
    </row>
    <row r="558">
      <c r="I558" s="198"/>
      <c r="J558" s="198"/>
      <c r="K558" s="198"/>
      <c r="BB558" s="199"/>
      <c r="BC558" s="199"/>
      <c r="BD558" s="199"/>
    </row>
    <row r="559">
      <c r="I559" s="198"/>
      <c r="J559" s="198"/>
      <c r="K559" s="198"/>
      <c r="BB559" s="199"/>
      <c r="BC559" s="199"/>
      <c r="BD559" s="199"/>
    </row>
    <row r="560">
      <c r="I560" s="198"/>
      <c r="J560" s="198"/>
      <c r="K560" s="198"/>
      <c r="BB560" s="199"/>
      <c r="BC560" s="199"/>
      <c r="BD560" s="199"/>
    </row>
    <row r="561">
      <c r="I561" s="198"/>
      <c r="J561" s="198"/>
      <c r="K561" s="198"/>
      <c r="BB561" s="199"/>
      <c r="BC561" s="199"/>
      <c r="BD561" s="199"/>
    </row>
    <row r="562">
      <c r="I562" s="198"/>
      <c r="J562" s="198"/>
      <c r="K562" s="198"/>
      <c r="BB562" s="199"/>
      <c r="BC562" s="199"/>
      <c r="BD562" s="199"/>
    </row>
    <row r="563">
      <c r="I563" s="198"/>
      <c r="J563" s="198"/>
      <c r="K563" s="198"/>
      <c r="BB563" s="199"/>
      <c r="BC563" s="199"/>
      <c r="BD563" s="199"/>
    </row>
    <row r="564">
      <c r="I564" s="198"/>
      <c r="J564" s="198"/>
      <c r="K564" s="198"/>
      <c r="BB564" s="199"/>
      <c r="BC564" s="199"/>
      <c r="BD564" s="199"/>
    </row>
    <row r="565">
      <c r="I565" s="198"/>
      <c r="J565" s="198"/>
      <c r="K565" s="198"/>
      <c r="BB565" s="199"/>
      <c r="BC565" s="199"/>
      <c r="BD565" s="199"/>
    </row>
    <row r="566">
      <c r="I566" s="198"/>
      <c r="J566" s="198"/>
      <c r="K566" s="198"/>
      <c r="BB566" s="199"/>
      <c r="BC566" s="199"/>
      <c r="BD566" s="199"/>
    </row>
    <row r="567">
      <c r="I567" s="198"/>
      <c r="J567" s="198"/>
      <c r="K567" s="198"/>
      <c r="BB567" s="199"/>
      <c r="BC567" s="199"/>
      <c r="BD567" s="199"/>
    </row>
    <row r="568">
      <c r="I568" s="198"/>
      <c r="J568" s="198"/>
      <c r="K568" s="198"/>
      <c r="BB568" s="199"/>
      <c r="BC568" s="199"/>
      <c r="BD568" s="199"/>
    </row>
    <row r="569">
      <c r="I569" s="198"/>
      <c r="J569" s="198"/>
      <c r="K569" s="198"/>
      <c r="BB569" s="199"/>
      <c r="BC569" s="199"/>
      <c r="BD569" s="199"/>
    </row>
    <row r="570">
      <c r="I570" s="198"/>
      <c r="J570" s="198"/>
      <c r="K570" s="198"/>
      <c r="BB570" s="199"/>
      <c r="BC570" s="199"/>
      <c r="BD570" s="199"/>
    </row>
    <row r="571">
      <c r="I571" s="198"/>
      <c r="J571" s="198"/>
      <c r="K571" s="198"/>
      <c r="BB571" s="199"/>
      <c r="BC571" s="199"/>
      <c r="BD571" s="199"/>
    </row>
    <row r="572">
      <c r="I572" s="198"/>
      <c r="J572" s="198"/>
      <c r="K572" s="198"/>
      <c r="BB572" s="199"/>
      <c r="BC572" s="199"/>
      <c r="BD572" s="199"/>
    </row>
    <row r="573">
      <c r="I573" s="198"/>
      <c r="J573" s="198"/>
      <c r="K573" s="198"/>
      <c r="BB573" s="199"/>
      <c r="BC573" s="199"/>
      <c r="BD573" s="199"/>
    </row>
    <row r="574">
      <c r="I574" s="198"/>
      <c r="J574" s="198"/>
      <c r="K574" s="198"/>
      <c r="BB574" s="199"/>
      <c r="BC574" s="199"/>
      <c r="BD574" s="199"/>
    </row>
    <row r="575">
      <c r="I575" s="198"/>
      <c r="J575" s="198"/>
      <c r="K575" s="198"/>
      <c r="BB575" s="199"/>
      <c r="BC575" s="199"/>
      <c r="BD575" s="199"/>
    </row>
    <row r="576">
      <c r="I576" s="198"/>
      <c r="J576" s="198"/>
      <c r="K576" s="198"/>
      <c r="BB576" s="199"/>
      <c r="BC576" s="199"/>
      <c r="BD576" s="199"/>
    </row>
    <row r="577">
      <c r="I577" s="198"/>
      <c r="J577" s="198"/>
      <c r="K577" s="198"/>
      <c r="BB577" s="199"/>
      <c r="BC577" s="199"/>
      <c r="BD577" s="199"/>
    </row>
    <row r="578">
      <c r="I578" s="198"/>
      <c r="J578" s="198"/>
      <c r="K578" s="198"/>
      <c r="BB578" s="199"/>
      <c r="BC578" s="199"/>
      <c r="BD578" s="199"/>
    </row>
    <row r="579">
      <c r="I579" s="198"/>
      <c r="J579" s="198"/>
      <c r="K579" s="198"/>
      <c r="BB579" s="199"/>
      <c r="BC579" s="199"/>
      <c r="BD579" s="199"/>
    </row>
    <row r="580">
      <c r="I580" s="198"/>
      <c r="J580" s="198"/>
      <c r="K580" s="198"/>
      <c r="BB580" s="199"/>
      <c r="BC580" s="199"/>
      <c r="BD580" s="199"/>
    </row>
    <row r="581">
      <c r="I581" s="198"/>
      <c r="J581" s="198"/>
      <c r="K581" s="198"/>
      <c r="BB581" s="199"/>
      <c r="BC581" s="199"/>
      <c r="BD581" s="199"/>
    </row>
    <row r="582">
      <c r="I582" s="198"/>
      <c r="J582" s="198"/>
      <c r="K582" s="198"/>
      <c r="BB582" s="199"/>
      <c r="BC582" s="199"/>
      <c r="BD582" s="199"/>
    </row>
    <row r="583">
      <c r="I583" s="198"/>
      <c r="J583" s="198"/>
      <c r="K583" s="198"/>
      <c r="BB583" s="199"/>
      <c r="BC583" s="199"/>
      <c r="BD583" s="199"/>
    </row>
    <row r="584">
      <c r="I584" s="198"/>
      <c r="J584" s="198"/>
      <c r="K584" s="198"/>
      <c r="BB584" s="199"/>
      <c r="BC584" s="199"/>
      <c r="BD584" s="199"/>
    </row>
    <row r="585">
      <c r="I585" s="198"/>
      <c r="J585" s="198"/>
      <c r="K585" s="198"/>
      <c r="BB585" s="199"/>
      <c r="BC585" s="199"/>
      <c r="BD585" s="199"/>
    </row>
    <row r="586">
      <c r="I586" s="198"/>
      <c r="J586" s="198"/>
      <c r="K586" s="198"/>
      <c r="BB586" s="199"/>
      <c r="BC586" s="199"/>
      <c r="BD586" s="199"/>
    </row>
    <row r="587">
      <c r="I587" s="198"/>
      <c r="J587" s="198"/>
      <c r="K587" s="198"/>
      <c r="BB587" s="199"/>
      <c r="BC587" s="199"/>
      <c r="BD587" s="199"/>
    </row>
    <row r="588">
      <c r="I588" s="198"/>
      <c r="J588" s="198"/>
      <c r="K588" s="198"/>
      <c r="BB588" s="199"/>
      <c r="BC588" s="199"/>
      <c r="BD588" s="199"/>
    </row>
    <row r="589">
      <c r="I589" s="198"/>
      <c r="J589" s="198"/>
      <c r="K589" s="198"/>
      <c r="BB589" s="199"/>
      <c r="BC589" s="199"/>
      <c r="BD589" s="199"/>
    </row>
    <row r="590">
      <c r="I590" s="198"/>
      <c r="J590" s="198"/>
      <c r="K590" s="198"/>
      <c r="BB590" s="199"/>
      <c r="BC590" s="199"/>
      <c r="BD590" s="199"/>
    </row>
    <row r="591">
      <c r="I591" s="198"/>
      <c r="J591" s="198"/>
      <c r="K591" s="198"/>
      <c r="BB591" s="199"/>
      <c r="BC591" s="199"/>
      <c r="BD591" s="199"/>
    </row>
    <row r="592">
      <c r="I592" s="198"/>
      <c r="J592" s="198"/>
      <c r="K592" s="198"/>
      <c r="BB592" s="199"/>
      <c r="BC592" s="199"/>
      <c r="BD592" s="199"/>
    </row>
    <row r="593">
      <c r="I593" s="198"/>
      <c r="J593" s="198"/>
      <c r="K593" s="198"/>
      <c r="BB593" s="199"/>
      <c r="BC593" s="199"/>
      <c r="BD593" s="199"/>
    </row>
    <row r="594">
      <c r="I594" s="198"/>
      <c r="J594" s="198"/>
      <c r="K594" s="198"/>
      <c r="BB594" s="199"/>
      <c r="BC594" s="199"/>
      <c r="BD594" s="199"/>
    </row>
    <row r="595">
      <c r="I595" s="198"/>
      <c r="J595" s="198"/>
      <c r="K595" s="198"/>
      <c r="BB595" s="199"/>
      <c r="BC595" s="199"/>
      <c r="BD595" s="199"/>
    </row>
    <row r="596">
      <c r="I596" s="198"/>
      <c r="J596" s="198"/>
      <c r="K596" s="198"/>
      <c r="BB596" s="199"/>
      <c r="BC596" s="199"/>
      <c r="BD596" s="199"/>
    </row>
    <row r="597">
      <c r="I597" s="198"/>
      <c r="J597" s="198"/>
      <c r="K597" s="198"/>
      <c r="BB597" s="199"/>
      <c r="BC597" s="199"/>
      <c r="BD597" s="199"/>
    </row>
    <row r="598">
      <c r="I598" s="198"/>
      <c r="J598" s="198"/>
      <c r="K598" s="198"/>
      <c r="BB598" s="199"/>
      <c r="BC598" s="199"/>
      <c r="BD598" s="199"/>
    </row>
    <row r="599">
      <c r="I599" s="198"/>
      <c r="J599" s="198"/>
      <c r="K599" s="198"/>
      <c r="BB599" s="199"/>
      <c r="BC599" s="199"/>
      <c r="BD599" s="199"/>
    </row>
    <row r="600">
      <c r="I600" s="198"/>
      <c r="J600" s="198"/>
      <c r="K600" s="198"/>
      <c r="BB600" s="199"/>
      <c r="BC600" s="199"/>
      <c r="BD600" s="199"/>
    </row>
    <row r="601">
      <c r="I601" s="198"/>
      <c r="J601" s="198"/>
      <c r="K601" s="198"/>
      <c r="BB601" s="199"/>
      <c r="BC601" s="199"/>
      <c r="BD601" s="199"/>
    </row>
    <row r="602">
      <c r="I602" s="198"/>
      <c r="J602" s="198"/>
      <c r="K602" s="198"/>
      <c r="BB602" s="199"/>
      <c r="BC602" s="199"/>
      <c r="BD602" s="199"/>
    </row>
    <row r="603">
      <c r="I603" s="198"/>
      <c r="J603" s="198"/>
      <c r="K603" s="198"/>
      <c r="BB603" s="199"/>
      <c r="BC603" s="199"/>
      <c r="BD603" s="199"/>
    </row>
    <row r="604">
      <c r="I604" s="198"/>
      <c r="J604" s="198"/>
      <c r="K604" s="198"/>
      <c r="BB604" s="199"/>
      <c r="BC604" s="199"/>
      <c r="BD604" s="199"/>
    </row>
    <row r="605">
      <c r="I605" s="198"/>
      <c r="J605" s="198"/>
      <c r="K605" s="198"/>
      <c r="BB605" s="199"/>
      <c r="BC605" s="199"/>
      <c r="BD605" s="199"/>
    </row>
    <row r="606">
      <c r="I606" s="198"/>
      <c r="J606" s="198"/>
      <c r="K606" s="198"/>
      <c r="BB606" s="199"/>
      <c r="BC606" s="199"/>
      <c r="BD606" s="199"/>
    </row>
    <row r="607">
      <c r="I607" s="198"/>
      <c r="J607" s="198"/>
      <c r="K607" s="198"/>
      <c r="BB607" s="199"/>
      <c r="BC607" s="199"/>
      <c r="BD607" s="199"/>
    </row>
    <row r="608">
      <c r="I608" s="198"/>
      <c r="J608" s="198"/>
      <c r="K608" s="198"/>
      <c r="BB608" s="199"/>
      <c r="BC608" s="199"/>
      <c r="BD608" s="199"/>
    </row>
    <row r="609">
      <c r="I609" s="198"/>
      <c r="J609" s="198"/>
      <c r="K609" s="198"/>
      <c r="BB609" s="199"/>
      <c r="BC609" s="199"/>
      <c r="BD609" s="199"/>
    </row>
    <row r="610">
      <c r="I610" s="198"/>
      <c r="J610" s="198"/>
      <c r="K610" s="198"/>
      <c r="BB610" s="199"/>
      <c r="BC610" s="199"/>
      <c r="BD610" s="199"/>
    </row>
    <row r="611">
      <c r="I611" s="198"/>
      <c r="J611" s="198"/>
      <c r="K611" s="198"/>
      <c r="BB611" s="199"/>
      <c r="BC611" s="199"/>
      <c r="BD611" s="199"/>
    </row>
    <row r="612">
      <c r="I612" s="198"/>
      <c r="J612" s="198"/>
      <c r="K612" s="198"/>
      <c r="BB612" s="199"/>
      <c r="BC612" s="199"/>
      <c r="BD612" s="199"/>
    </row>
    <row r="613">
      <c r="I613" s="198"/>
      <c r="J613" s="198"/>
      <c r="K613" s="198"/>
      <c r="BB613" s="199"/>
      <c r="BC613" s="199"/>
      <c r="BD613" s="199"/>
    </row>
    <row r="614">
      <c r="I614" s="198"/>
      <c r="J614" s="198"/>
      <c r="K614" s="198"/>
      <c r="BB614" s="199"/>
      <c r="BC614" s="199"/>
      <c r="BD614" s="199"/>
    </row>
    <row r="615">
      <c r="I615" s="198"/>
      <c r="J615" s="198"/>
      <c r="K615" s="198"/>
      <c r="BB615" s="199"/>
      <c r="BC615" s="199"/>
      <c r="BD615" s="199"/>
    </row>
    <row r="616">
      <c r="I616" s="198"/>
      <c r="J616" s="198"/>
      <c r="K616" s="198"/>
      <c r="BB616" s="199"/>
      <c r="BC616" s="199"/>
      <c r="BD616" s="199"/>
    </row>
    <row r="617">
      <c r="I617" s="198"/>
      <c r="J617" s="198"/>
      <c r="K617" s="198"/>
      <c r="BB617" s="199"/>
      <c r="BC617" s="199"/>
      <c r="BD617" s="199"/>
    </row>
    <row r="618">
      <c r="I618" s="198"/>
      <c r="J618" s="198"/>
      <c r="K618" s="198"/>
      <c r="BB618" s="199"/>
      <c r="BC618" s="199"/>
      <c r="BD618" s="199"/>
    </row>
    <row r="619">
      <c r="I619" s="198"/>
      <c r="J619" s="198"/>
      <c r="K619" s="198"/>
      <c r="BB619" s="199"/>
      <c r="BC619" s="199"/>
      <c r="BD619" s="199"/>
    </row>
    <row r="620">
      <c r="I620" s="198"/>
      <c r="J620" s="198"/>
      <c r="K620" s="198"/>
      <c r="BB620" s="199"/>
      <c r="BC620" s="199"/>
      <c r="BD620" s="199"/>
    </row>
    <row r="621">
      <c r="I621" s="198"/>
      <c r="J621" s="198"/>
      <c r="K621" s="198"/>
      <c r="BB621" s="199"/>
      <c r="BC621" s="199"/>
      <c r="BD621" s="199"/>
    </row>
    <row r="622">
      <c r="I622" s="198"/>
      <c r="J622" s="198"/>
      <c r="K622" s="198"/>
      <c r="BB622" s="199"/>
      <c r="BC622" s="199"/>
      <c r="BD622" s="199"/>
    </row>
    <row r="623">
      <c r="I623" s="198"/>
      <c r="J623" s="198"/>
      <c r="K623" s="198"/>
      <c r="BB623" s="199"/>
      <c r="BC623" s="199"/>
      <c r="BD623" s="199"/>
    </row>
    <row r="624">
      <c r="I624" s="198"/>
      <c r="J624" s="198"/>
      <c r="K624" s="198"/>
      <c r="BB624" s="199"/>
      <c r="BC624" s="199"/>
      <c r="BD624" s="199"/>
    </row>
    <row r="625">
      <c r="I625" s="198"/>
      <c r="J625" s="198"/>
      <c r="K625" s="198"/>
      <c r="BB625" s="199"/>
      <c r="BC625" s="199"/>
      <c r="BD625" s="199"/>
    </row>
    <row r="626">
      <c r="I626" s="198"/>
      <c r="J626" s="198"/>
      <c r="K626" s="198"/>
      <c r="BB626" s="199"/>
      <c r="BC626" s="199"/>
      <c r="BD626" s="199"/>
    </row>
    <row r="627">
      <c r="I627" s="198"/>
      <c r="J627" s="198"/>
      <c r="K627" s="198"/>
      <c r="BB627" s="199"/>
      <c r="BC627" s="199"/>
      <c r="BD627" s="199"/>
    </row>
    <row r="628">
      <c r="I628" s="198"/>
      <c r="J628" s="198"/>
      <c r="K628" s="198"/>
      <c r="BB628" s="199"/>
      <c r="BC628" s="199"/>
      <c r="BD628" s="199"/>
    </row>
    <row r="629">
      <c r="I629" s="198"/>
      <c r="J629" s="198"/>
      <c r="K629" s="198"/>
      <c r="BB629" s="199"/>
      <c r="BC629" s="199"/>
      <c r="BD629" s="199"/>
    </row>
    <row r="630">
      <c r="I630" s="198"/>
      <c r="J630" s="198"/>
      <c r="K630" s="198"/>
      <c r="BB630" s="199"/>
      <c r="BC630" s="199"/>
      <c r="BD630" s="199"/>
    </row>
    <row r="631">
      <c r="I631" s="198"/>
      <c r="J631" s="198"/>
      <c r="K631" s="198"/>
      <c r="BB631" s="199"/>
      <c r="BC631" s="199"/>
      <c r="BD631" s="199"/>
    </row>
    <row r="632">
      <c r="I632" s="198"/>
      <c r="J632" s="198"/>
      <c r="K632" s="198"/>
      <c r="BB632" s="199"/>
      <c r="BC632" s="199"/>
      <c r="BD632" s="199"/>
    </row>
    <row r="633">
      <c r="I633" s="198"/>
      <c r="J633" s="198"/>
      <c r="K633" s="198"/>
      <c r="BB633" s="199"/>
      <c r="BC633" s="199"/>
      <c r="BD633" s="199"/>
    </row>
    <row r="634">
      <c r="I634" s="198"/>
      <c r="J634" s="198"/>
      <c r="K634" s="198"/>
      <c r="BB634" s="199"/>
      <c r="BC634" s="199"/>
      <c r="BD634" s="199"/>
    </row>
    <row r="635">
      <c r="I635" s="198"/>
      <c r="J635" s="198"/>
      <c r="K635" s="198"/>
      <c r="BB635" s="199"/>
      <c r="BC635" s="199"/>
      <c r="BD635" s="199"/>
    </row>
    <row r="636">
      <c r="I636" s="198"/>
      <c r="J636" s="198"/>
      <c r="K636" s="198"/>
      <c r="BB636" s="199"/>
      <c r="BC636" s="199"/>
      <c r="BD636" s="199"/>
    </row>
    <row r="637">
      <c r="I637" s="198"/>
      <c r="J637" s="198"/>
      <c r="K637" s="198"/>
      <c r="BB637" s="199"/>
      <c r="BC637" s="199"/>
      <c r="BD637" s="199"/>
    </row>
    <row r="638">
      <c r="I638" s="198"/>
      <c r="J638" s="198"/>
      <c r="K638" s="198"/>
      <c r="BB638" s="199"/>
      <c r="BC638" s="199"/>
      <c r="BD638" s="199"/>
    </row>
    <row r="639">
      <c r="I639" s="198"/>
      <c r="J639" s="198"/>
      <c r="K639" s="198"/>
      <c r="BB639" s="199"/>
      <c r="BC639" s="199"/>
      <c r="BD639" s="199"/>
    </row>
    <row r="640">
      <c r="I640" s="198"/>
      <c r="J640" s="198"/>
      <c r="K640" s="198"/>
      <c r="BB640" s="199"/>
      <c r="BC640" s="199"/>
      <c r="BD640" s="199"/>
    </row>
    <row r="641">
      <c r="I641" s="198"/>
      <c r="J641" s="198"/>
      <c r="K641" s="198"/>
      <c r="BB641" s="199"/>
      <c r="BC641" s="199"/>
      <c r="BD641" s="199"/>
    </row>
    <row r="642">
      <c r="I642" s="198"/>
      <c r="J642" s="198"/>
      <c r="K642" s="198"/>
      <c r="BB642" s="199"/>
      <c r="BC642" s="199"/>
      <c r="BD642" s="199"/>
    </row>
    <row r="643">
      <c r="I643" s="198"/>
      <c r="J643" s="198"/>
      <c r="K643" s="198"/>
      <c r="BB643" s="199"/>
      <c r="BC643" s="199"/>
      <c r="BD643" s="199"/>
    </row>
    <row r="644">
      <c r="I644" s="198"/>
      <c r="J644" s="198"/>
      <c r="K644" s="198"/>
      <c r="BB644" s="199"/>
      <c r="BC644" s="199"/>
      <c r="BD644" s="199"/>
    </row>
    <row r="645">
      <c r="I645" s="198"/>
      <c r="J645" s="198"/>
      <c r="K645" s="198"/>
      <c r="BB645" s="199"/>
      <c r="BC645" s="199"/>
      <c r="BD645" s="199"/>
    </row>
    <row r="646">
      <c r="I646" s="198"/>
      <c r="J646" s="198"/>
      <c r="K646" s="198"/>
      <c r="BB646" s="199"/>
      <c r="BC646" s="199"/>
      <c r="BD646" s="199"/>
    </row>
    <row r="647">
      <c r="I647" s="198"/>
      <c r="J647" s="198"/>
      <c r="K647" s="198"/>
      <c r="BB647" s="199"/>
      <c r="BC647" s="199"/>
      <c r="BD647" s="199"/>
    </row>
    <row r="648">
      <c r="I648" s="198"/>
      <c r="J648" s="198"/>
      <c r="K648" s="198"/>
      <c r="BB648" s="199"/>
      <c r="BC648" s="199"/>
      <c r="BD648" s="199"/>
    </row>
    <row r="649">
      <c r="I649" s="198"/>
      <c r="J649" s="198"/>
      <c r="K649" s="198"/>
      <c r="BB649" s="199"/>
      <c r="BC649" s="199"/>
      <c r="BD649" s="199"/>
    </row>
    <row r="650">
      <c r="I650" s="198"/>
      <c r="J650" s="198"/>
      <c r="K650" s="198"/>
      <c r="BB650" s="199"/>
      <c r="BC650" s="199"/>
      <c r="BD650" s="199"/>
    </row>
    <row r="651">
      <c r="I651" s="198"/>
      <c r="J651" s="198"/>
      <c r="K651" s="198"/>
      <c r="BB651" s="199"/>
      <c r="BC651" s="199"/>
      <c r="BD651" s="199"/>
    </row>
    <row r="652">
      <c r="I652" s="198"/>
      <c r="J652" s="198"/>
      <c r="K652" s="198"/>
      <c r="BB652" s="199"/>
      <c r="BC652" s="199"/>
      <c r="BD652" s="199"/>
    </row>
    <row r="653">
      <c r="I653" s="198"/>
      <c r="J653" s="198"/>
      <c r="K653" s="198"/>
      <c r="BB653" s="199"/>
      <c r="BC653" s="199"/>
      <c r="BD653" s="199"/>
    </row>
    <row r="654">
      <c r="I654" s="198"/>
      <c r="J654" s="198"/>
      <c r="K654" s="198"/>
      <c r="BB654" s="199"/>
      <c r="BC654" s="199"/>
      <c r="BD654" s="199"/>
    </row>
    <row r="655">
      <c r="I655" s="198"/>
      <c r="J655" s="198"/>
      <c r="K655" s="198"/>
      <c r="BB655" s="199"/>
      <c r="BC655" s="199"/>
      <c r="BD655" s="199"/>
    </row>
    <row r="656">
      <c r="I656" s="198"/>
      <c r="J656" s="198"/>
      <c r="K656" s="198"/>
      <c r="BB656" s="199"/>
      <c r="BC656" s="199"/>
      <c r="BD656" s="199"/>
    </row>
    <row r="657">
      <c r="I657" s="198"/>
      <c r="J657" s="198"/>
      <c r="K657" s="198"/>
      <c r="BB657" s="199"/>
      <c r="BC657" s="199"/>
      <c r="BD657" s="199"/>
    </row>
    <row r="658">
      <c r="I658" s="198"/>
      <c r="J658" s="198"/>
      <c r="K658" s="198"/>
      <c r="BB658" s="199"/>
      <c r="BC658" s="199"/>
      <c r="BD658" s="199"/>
    </row>
    <row r="659">
      <c r="I659" s="198"/>
      <c r="J659" s="198"/>
      <c r="K659" s="198"/>
      <c r="BB659" s="199"/>
      <c r="BC659" s="199"/>
      <c r="BD659" s="199"/>
    </row>
    <row r="660">
      <c r="I660" s="198"/>
      <c r="J660" s="198"/>
      <c r="K660" s="198"/>
      <c r="BB660" s="199"/>
      <c r="BC660" s="199"/>
      <c r="BD660" s="199"/>
    </row>
    <row r="661">
      <c r="I661" s="198"/>
      <c r="J661" s="198"/>
      <c r="K661" s="198"/>
      <c r="BB661" s="199"/>
      <c r="BC661" s="199"/>
      <c r="BD661" s="199"/>
    </row>
    <row r="662">
      <c r="I662" s="198"/>
      <c r="J662" s="198"/>
      <c r="K662" s="198"/>
      <c r="BB662" s="199"/>
      <c r="BC662" s="199"/>
      <c r="BD662" s="199"/>
    </row>
    <row r="663">
      <c r="I663" s="198"/>
      <c r="J663" s="198"/>
      <c r="K663" s="198"/>
      <c r="BB663" s="199"/>
      <c r="BC663" s="199"/>
      <c r="BD663" s="199"/>
    </row>
    <row r="664">
      <c r="I664" s="198"/>
      <c r="J664" s="198"/>
      <c r="K664" s="198"/>
      <c r="BB664" s="199"/>
      <c r="BC664" s="199"/>
      <c r="BD664" s="199"/>
    </row>
    <row r="665">
      <c r="I665" s="198"/>
      <c r="J665" s="198"/>
      <c r="K665" s="198"/>
      <c r="BB665" s="199"/>
      <c r="BC665" s="199"/>
      <c r="BD665" s="199"/>
    </row>
    <row r="666">
      <c r="I666" s="198"/>
      <c r="J666" s="198"/>
      <c r="K666" s="198"/>
      <c r="BB666" s="199"/>
      <c r="BC666" s="199"/>
      <c r="BD666" s="199"/>
    </row>
    <row r="667">
      <c r="I667" s="198"/>
      <c r="J667" s="198"/>
      <c r="K667" s="198"/>
      <c r="BB667" s="199"/>
      <c r="BC667" s="199"/>
      <c r="BD667" s="199"/>
    </row>
    <row r="668">
      <c r="I668" s="198"/>
      <c r="J668" s="198"/>
      <c r="K668" s="198"/>
      <c r="BB668" s="199"/>
      <c r="BC668" s="199"/>
      <c r="BD668" s="199"/>
    </row>
    <row r="669">
      <c r="I669" s="198"/>
      <c r="J669" s="198"/>
      <c r="K669" s="198"/>
      <c r="BB669" s="199"/>
      <c r="BC669" s="199"/>
      <c r="BD669" s="199"/>
    </row>
    <row r="670">
      <c r="I670" s="198"/>
      <c r="J670" s="198"/>
      <c r="K670" s="198"/>
      <c r="BB670" s="199"/>
      <c r="BC670" s="199"/>
      <c r="BD670" s="199"/>
    </row>
    <row r="671">
      <c r="I671" s="198"/>
      <c r="J671" s="198"/>
      <c r="K671" s="198"/>
      <c r="BB671" s="199"/>
      <c r="BC671" s="199"/>
      <c r="BD671" s="199"/>
    </row>
    <row r="672">
      <c r="I672" s="198"/>
      <c r="J672" s="198"/>
      <c r="K672" s="198"/>
      <c r="BB672" s="199"/>
      <c r="BC672" s="199"/>
      <c r="BD672" s="199"/>
    </row>
    <row r="673">
      <c r="I673" s="198"/>
      <c r="J673" s="198"/>
      <c r="K673" s="198"/>
      <c r="BB673" s="199"/>
      <c r="BC673" s="199"/>
      <c r="BD673" s="199"/>
    </row>
    <row r="674">
      <c r="I674" s="198"/>
      <c r="J674" s="198"/>
      <c r="K674" s="198"/>
      <c r="BB674" s="199"/>
      <c r="BC674" s="199"/>
      <c r="BD674" s="199"/>
    </row>
    <row r="675">
      <c r="I675" s="198"/>
      <c r="J675" s="198"/>
      <c r="K675" s="198"/>
      <c r="BB675" s="199"/>
      <c r="BC675" s="199"/>
      <c r="BD675" s="199"/>
    </row>
    <row r="676">
      <c r="I676" s="198"/>
      <c r="J676" s="198"/>
      <c r="K676" s="198"/>
      <c r="BB676" s="199"/>
      <c r="BC676" s="199"/>
      <c r="BD676" s="199"/>
    </row>
    <row r="677">
      <c r="I677" s="198"/>
      <c r="J677" s="198"/>
      <c r="K677" s="198"/>
      <c r="BB677" s="199"/>
      <c r="BC677" s="199"/>
      <c r="BD677" s="199"/>
    </row>
    <row r="678">
      <c r="I678" s="198"/>
      <c r="J678" s="198"/>
      <c r="K678" s="198"/>
      <c r="BB678" s="199"/>
      <c r="BC678" s="199"/>
      <c r="BD678" s="199"/>
    </row>
    <row r="679">
      <c r="I679" s="198"/>
      <c r="J679" s="198"/>
      <c r="K679" s="198"/>
      <c r="BB679" s="199"/>
      <c r="BC679" s="199"/>
      <c r="BD679" s="199"/>
    </row>
    <row r="680">
      <c r="I680" s="198"/>
      <c r="J680" s="198"/>
      <c r="K680" s="198"/>
      <c r="BB680" s="199"/>
      <c r="BC680" s="199"/>
      <c r="BD680" s="199"/>
    </row>
    <row r="681">
      <c r="I681" s="198"/>
      <c r="J681" s="198"/>
      <c r="K681" s="198"/>
      <c r="BB681" s="199"/>
      <c r="BC681" s="199"/>
      <c r="BD681" s="199"/>
    </row>
    <row r="682">
      <c r="I682" s="198"/>
      <c r="J682" s="198"/>
      <c r="K682" s="198"/>
      <c r="BB682" s="199"/>
      <c r="BC682" s="199"/>
      <c r="BD682" s="199"/>
    </row>
    <row r="683">
      <c r="I683" s="198"/>
      <c r="J683" s="198"/>
      <c r="K683" s="198"/>
      <c r="BB683" s="199"/>
      <c r="BC683" s="199"/>
      <c r="BD683" s="199"/>
    </row>
    <row r="684">
      <c r="I684" s="198"/>
      <c r="J684" s="198"/>
      <c r="K684" s="198"/>
      <c r="BB684" s="199"/>
      <c r="BC684" s="199"/>
      <c r="BD684" s="199"/>
    </row>
    <row r="685">
      <c r="I685" s="198"/>
      <c r="J685" s="198"/>
      <c r="K685" s="198"/>
      <c r="BB685" s="199"/>
      <c r="BC685" s="199"/>
      <c r="BD685" s="199"/>
    </row>
    <row r="686">
      <c r="I686" s="198"/>
      <c r="J686" s="198"/>
      <c r="K686" s="198"/>
      <c r="BB686" s="199"/>
      <c r="BC686" s="199"/>
      <c r="BD686" s="199"/>
    </row>
    <row r="687">
      <c r="I687" s="198"/>
      <c r="J687" s="198"/>
      <c r="K687" s="198"/>
      <c r="BB687" s="199"/>
      <c r="BC687" s="199"/>
      <c r="BD687" s="199"/>
    </row>
    <row r="688">
      <c r="I688" s="198"/>
      <c r="J688" s="198"/>
      <c r="K688" s="198"/>
      <c r="BB688" s="199"/>
      <c r="BC688" s="199"/>
      <c r="BD688" s="199"/>
    </row>
    <row r="689">
      <c r="I689" s="198"/>
      <c r="J689" s="198"/>
      <c r="K689" s="198"/>
      <c r="BB689" s="199"/>
      <c r="BC689" s="199"/>
      <c r="BD689" s="199"/>
    </row>
    <row r="690">
      <c r="I690" s="198"/>
      <c r="J690" s="198"/>
      <c r="K690" s="198"/>
      <c r="BB690" s="199"/>
      <c r="BC690" s="199"/>
      <c r="BD690" s="199"/>
    </row>
    <row r="691">
      <c r="I691" s="198"/>
      <c r="J691" s="198"/>
      <c r="K691" s="198"/>
      <c r="BB691" s="199"/>
      <c r="BC691" s="199"/>
      <c r="BD691" s="199"/>
    </row>
    <row r="692">
      <c r="I692" s="198"/>
      <c r="J692" s="198"/>
      <c r="K692" s="198"/>
      <c r="BB692" s="199"/>
      <c r="BC692" s="199"/>
      <c r="BD692" s="199"/>
    </row>
    <row r="693">
      <c r="I693" s="198"/>
      <c r="J693" s="198"/>
      <c r="K693" s="198"/>
      <c r="BB693" s="199"/>
      <c r="BC693" s="199"/>
      <c r="BD693" s="199"/>
    </row>
    <row r="694">
      <c r="I694" s="198"/>
      <c r="J694" s="198"/>
      <c r="K694" s="198"/>
      <c r="BB694" s="199"/>
      <c r="BC694" s="199"/>
      <c r="BD694" s="199"/>
    </row>
    <row r="695">
      <c r="I695" s="198"/>
      <c r="J695" s="198"/>
      <c r="K695" s="198"/>
      <c r="BB695" s="199"/>
      <c r="BC695" s="199"/>
      <c r="BD695" s="199"/>
    </row>
    <row r="696">
      <c r="I696" s="198"/>
      <c r="J696" s="198"/>
      <c r="K696" s="198"/>
      <c r="BB696" s="199"/>
      <c r="BC696" s="199"/>
      <c r="BD696" s="199"/>
    </row>
    <row r="697">
      <c r="I697" s="198"/>
      <c r="J697" s="198"/>
      <c r="K697" s="198"/>
      <c r="BB697" s="199"/>
      <c r="BC697" s="199"/>
      <c r="BD697" s="199"/>
    </row>
    <row r="698">
      <c r="I698" s="198"/>
      <c r="J698" s="198"/>
      <c r="K698" s="198"/>
      <c r="BB698" s="199"/>
      <c r="BC698" s="199"/>
      <c r="BD698" s="199"/>
    </row>
    <row r="699">
      <c r="I699" s="198"/>
      <c r="J699" s="198"/>
      <c r="K699" s="198"/>
      <c r="BB699" s="199"/>
      <c r="BC699" s="199"/>
      <c r="BD699" s="199"/>
    </row>
    <row r="700">
      <c r="I700" s="198"/>
      <c r="J700" s="198"/>
      <c r="K700" s="198"/>
      <c r="BB700" s="199"/>
      <c r="BC700" s="199"/>
      <c r="BD700" s="199"/>
    </row>
    <row r="701">
      <c r="I701" s="198"/>
      <c r="J701" s="198"/>
      <c r="K701" s="198"/>
      <c r="BB701" s="199"/>
      <c r="BC701" s="199"/>
      <c r="BD701" s="199"/>
    </row>
    <row r="702">
      <c r="I702" s="198"/>
      <c r="J702" s="198"/>
      <c r="K702" s="198"/>
      <c r="BB702" s="199"/>
      <c r="BC702" s="199"/>
      <c r="BD702" s="199"/>
    </row>
    <row r="703">
      <c r="I703" s="198"/>
      <c r="J703" s="198"/>
      <c r="K703" s="198"/>
      <c r="BB703" s="199"/>
      <c r="BC703" s="199"/>
      <c r="BD703" s="199"/>
    </row>
    <row r="704">
      <c r="I704" s="198"/>
      <c r="J704" s="198"/>
      <c r="K704" s="198"/>
      <c r="BB704" s="199"/>
      <c r="BC704" s="199"/>
      <c r="BD704" s="199"/>
    </row>
    <row r="705">
      <c r="I705" s="198"/>
      <c r="J705" s="198"/>
      <c r="K705" s="198"/>
      <c r="BB705" s="199"/>
      <c r="BC705" s="199"/>
      <c r="BD705" s="199"/>
    </row>
    <row r="706">
      <c r="I706" s="198"/>
      <c r="J706" s="198"/>
      <c r="K706" s="198"/>
      <c r="BB706" s="199"/>
      <c r="BC706" s="199"/>
      <c r="BD706" s="199"/>
    </row>
    <row r="707">
      <c r="I707" s="198"/>
      <c r="J707" s="198"/>
      <c r="K707" s="198"/>
      <c r="BB707" s="199"/>
      <c r="BC707" s="199"/>
      <c r="BD707" s="199"/>
    </row>
    <row r="708">
      <c r="I708" s="198"/>
      <c r="J708" s="198"/>
      <c r="K708" s="198"/>
      <c r="BB708" s="199"/>
      <c r="BC708" s="199"/>
      <c r="BD708" s="199"/>
    </row>
    <row r="709">
      <c r="I709" s="198"/>
      <c r="J709" s="198"/>
      <c r="K709" s="198"/>
      <c r="BB709" s="199"/>
      <c r="BC709" s="199"/>
      <c r="BD709" s="199"/>
    </row>
    <row r="710">
      <c r="I710" s="198"/>
      <c r="J710" s="198"/>
      <c r="K710" s="198"/>
      <c r="BB710" s="199"/>
      <c r="BC710" s="199"/>
      <c r="BD710" s="199"/>
    </row>
    <row r="711">
      <c r="I711" s="198"/>
      <c r="J711" s="198"/>
      <c r="K711" s="198"/>
      <c r="BB711" s="199"/>
      <c r="BC711" s="199"/>
      <c r="BD711" s="199"/>
    </row>
    <row r="712">
      <c r="I712" s="198"/>
      <c r="J712" s="198"/>
      <c r="K712" s="198"/>
      <c r="BB712" s="199"/>
      <c r="BC712" s="199"/>
      <c r="BD712" s="199"/>
    </row>
    <row r="713">
      <c r="I713" s="198"/>
      <c r="J713" s="198"/>
      <c r="K713" s="198"/>
      <c r="BB713" s="199"/>
      <c r="BC713" s="199"/>
      <c r="BD713" s="199"/>
    </row>
    <row r="714">
      <c r="I714" s="198"/>
      <c r="J714" s="198"/>
      <c r="K714" s="198"/>
      <c r="BB714" s="199"/>
      <c r="BC714" s="199"/>
      <c r="BD714" s="199"/>
    </row>
    <row r="715">
      <c r="I715" s="198"/>
      <c r="J715" s="198"/>
      <c r="K715" s="198"/>
      <c r="BB715" s="199"/>
      <c r="BC715" s="199"/>
      <c r="BD715" s="199"/>
    </row>
    <row r="716">
      <c r="I716" s="198"/>
      <c r="J716" s="198"/>
      <c r="K716" s="198"/>
      <c r="BB716" s="199"/>
      <c r="BC716" s="199"/>
      <c r="BD716" s="199"/>
    </row>
    <row r="717">
      <c r="I717" s="198"/>
      <c r="J717" s="198"/>
      <c r="K717" s="198"/>
      <c r="BB717" s="199"/>
      <c r="BC717" s="199"/>
      <c r="BD717" s="199"/>
    </row>
    <row r="718">
      <c r="I718" s="198"/>
      <c r="J718" s="198"/>
      <c r="K718" s="198"/>
      <c r="BB718" s="199"/>
      <c r="BC718" s="199"/>
      <c r="BD718" s="199"/>
    </row>
    <row r="719">
      <c r="I719" s="198"/>
      <c r="J719" s="198"/>
      <c r="K719" s="198"/>
      <c r="BB719" s="199"/>
      <c r="BC719" s="199"/>
      <c r="BD719" s="199"/>
    </row>
    <row r="720">
      <c r="I720" s="198"/>
      <c r="J720" s="198"/>
      <c r="K720" s="198"/>
      <c r="BB720" s="199"/>
      <c r="BC720" s="199"/>
      <c r="BD720" s="199"/>
    </row>
    <row r="721">
      <c r="I721" s="198"/>
      <c r="J721" s="198"/>
      <c r="K721" s="198"/>
      <c r="BB721" s="199"/>
      <c r="BC721" s="199"/>
      <c r="BD721" s="199"/>
    </row>
    <row r="722">
      <c r="I722" s="198"/>
      <c r="J722" s="198"/>
      <c r="K722" s="198"/>
      <c r="BB722" s="199"/>
      <c r="BC722" s="199"/>
      <c r="BD722" s="199"/>
    </row>
    <row r="723">
      <c r="I723" s="198"/>
      <c r="J723" s="198"/>
      <c r="K723" s="198"/>
      <c r="BB723" s="199"/>
      <c r="BC723" s="199"/>
      <c r="BD723" s="199"/>
    </row>
    <row r="724">
      <c r="I724" s="198"/>
      <c r="J724" s="198"/>
      <c r="K724" s="198"/>
      <c r="BB724" s="199"/>
      <c r="BC724" s="199"/>
      <c r="BD724" s="199"/>
    </row>
    <row r="725">
      <c r="I725" s="198"/>
      <c r="J725" s="198"/>
      <c r="K725" s="198"/>
      <c r="BB725" s="199"/>
      <c r="BC725" s="199"/>
      <c r="BD725" s="199"/>
    </row>
    <row r="726">
      <c r="I726" s="198"/>
      <c r="J726" s="198"/>
      <c r="K726" s="198"/>
      <c r="BB726" s="199"/>
      <c r="BC726" s="199"/>
      <c r="BD726" s="199"/>
    </row>
    <row r="727">
      <c r="I727" s="198"/>
      <c r="J727" s="198"/>
      <c r="K727" s="198"/>
      <c r="BB727" s="199"/>
      <c r="BC727" s="199"/>
      <c r="BD727" s="199"/>
    </row>
    <row r="728">
      <c r="I728" s="198"/>
      <c r="J728" s="198"/>
      <c r="K728" s="198"/>
      <c r="BB728" s="199"/>
      <c r="BC728" s="199"/>
      <c r="BD728" s="199"/>
    </row>
    <row r="729">
      <c r="I729" s="198"/>
      <c r="J729" s="198"/>
      <c r="K729" s="198"/>
      <c r="BB729" s="199"/>
      <c r="BC729" s="199"/>
      <c r="BD729" s="199"/>
    </row>
    <row r="730">
      <c r="I730" s="198"/>
      <c r="J730" s="198"/>
      <c r="K730" s="198"/>
      <c r="BB730" s="199"/>
      <c r="BC730" s="199"/>
      <c r="BD730" s="199"/>
    </row>
    <row r="731">
      <c r="I731" s="198"/>
      <c r="J731" s="198"/>
      <c r="K731" s="198"/>
      <c r="BB731" s="199"/>
      <c r="BC731" s="199"/>
      <c r="BD731" s="199"/>
    </row>
    <row r="732">
      <c r="I732" s="198"/>
      <c r="J732" s="198"/>
      <c r="K732" s="198"/>
      <c r="BB732" s="199"/>
      <c r="BC732" s="199"/>
      <c r="BD732" s="199"/>
    </row>
    <row r="733">
      <c r="I733" s="198"/>
      <c r="J733" s="198"/>
      <c r="K733" s="198"/>
      <c r="BB733" s="199"/>
      <c r="BC733" s="199"/>
      <c r="BD733" s="199"/>
    </row>
    <row r="734">
      <c r="I734" s="198"/>
      <c r="J734" s="198"/>
      <c r="K734" s="198"/>
      <c r="BB734" s="199"/>
      <c r="BC734" s="199"/>
      <c r="BD734" s="199"/>
    </row>
    <row r="735">
      <c r="I735" s="198"/>
      <c r="J735" s="198"/>
      <c r="K735" s="198"/>
      <c r="BB735" s="199"/>
      <c r="BC735" s="199"/>
      <c r="BD735" s="199"/>
    </row>
    <row r="736">
      <c r="I736" s="198"/>
      <c r="J736" s="198"/>
      <c r="K736" s="198"/>
      <c r="BB736" s="199"/>
      <c r="BC736" s="199"/>
      <c r="BD736" s="199"/>
    </row>
    <row r="737">
      <c r="I737" s="198"/>
      <c r="J737" s="198"/>
      <c r="K737" s="198"/>
      <c r="BB737" s="199"/>
      <c r="BC737" s="199"/>
      <c r="BD737" s="199"/>
    </row>
    <row r="738">
      <c r="I738" s="198"/>
      <c r="J738" s="198"/>
      <c r="K738" s="198"/>
      <c r="BB738" s="199"/>
      <c r="BC738" s="199"/>
      <c r="BD738" s="199"/>
    </row>
    <row r="739">
      <c r="I739" s="198"/>
      <c r="J739" s="198"/>
      <c r="K739" s="198"/>
      <c r="BB739" s="199"/>
      <c r="BC739" s="199"/>
      <c r="BD739" s="199"/>
    </row>
    <row r="740">
      <c r="I740" s="198"/>
      <c r="J740" s="198"/>
      <c r="K740" s="198"/>
      <c r="BB740" s="199"/>
      <c r="BC740" s="199"/>
      <c r="BD740" s="199"/>
    </row>
    <row r="741">
      <c r="I741" s="198"/>
      <c r="J741" s="198"/>
      <c r="K741" s="198"/>
      <c r="BB741" s="199"/>
      <c r="BC741" s="199"/>
      <c r="BD741" s="199"/>
    </row>
    <row r="742">
      <c r="I742" s="198"/>
      <c r="J742" s="198"/>
      <c r="K742" s="198"/>
      <c r="BB742" s="199"/>
      <c r="BC742" s="199"/>
      <c r="BD742" s="199"/>
    </row>
    <row r="743">
      <c r="I743" s="198"/>
      <c r="J743" s="198"/>
      <c r="K743" s="198"/>
      <c r="BB743" s="199"/>
      <c r="BC743" s="199"/>
      <c r="BD743" s="199"/>
    </row>
    <row r="744">
      <c r="I744" s="198"/>
      <c r="J744" s="198"/>
      <c r="K744" s="198"/>
      <c r="BB744" s="199"/>
      <c r="BC744" s="199"/>
      <c r="BD744" s="199"/>
    </row>
    <row r="745">
      <c r="I745" s="198"/>
      <c r="J745" s="198"/>
      <c r="K745" s="198"/>
      <c r="BB745" s="199"/>
      <c r="BC745" s="199"/>
      <c r="BD745" s="199"/>
    </row>
    <row r="746">
      <c r="I746" s="198"/>
      <c r="J746" s="198"/>
      <c r="K746" s="198"/>
      <c r="BB746" s="199"/>
      <c r="BC746" s="199"/>
      <c r="BD746" s="199"/>
    </row>
    <row r="747">
      <c r="I747" s="198"/>
      <c r="J747" s="198"/>
      <c r="K747" s="198"/>
      <c r="BB747" s="199"/>
      <c r="BC747" s="199"/>
      <c r="BD747" s="199"/>
    </row>
    <row r="748">
      <c r="I748" s="198"/>
      <c r="J748" s="198"/>
      <c r="K748" s="198"/>
      <c r="BB748" s="199"/>
      <c r="BC748" s="199"/>
      <c r="BD748" s="199"/>
    </row>
    <row r="749">
      <c r="I749" s="198"/>
      <c r="J749" s="198"/>
      <c r="K749" s="198"/>
      <c r="BB749" s="199"/>
      <c r="BC749" s="199"/>
      <c r="BD749" s="199"/>
    </row>
    <row r="750">
      <c r="I750" s="198"/>
      <c r="J750" s="198"/>
      <c r="K750" s="198"/>
      <c r="BB750" s="199"/>
      <c r="BC750" s="199"/>
      <c r="BD750" s="199"/>
    </row>
    <row r="751">
      <c r="I751" s="198"/>
      <c r="J751" s="198"/>
      <c r="K751" s="198"/>
      <c r="BB751" s="199"/>
      <c r="BC751" s="199"/>
      <c r="BD751" s="199"/>
    </row>
    <row r="752">
      <c r="I752" s="198"/>
      <c r="J752" s="198"/>
      <c r="K752" s="198"/>
      <c r="BB752" s="199"/>
      <c r="BC752" s="199"/>
      <c r="BD752" s="199"/>
    </row>
    <row r="753">
      <c r="I753" s="198"/>
      <c r="J753" s="198"/>
      <c r="K753" s="198"/>
      <c r="BB753" s="199"/>
      <c r="BC753" s="199"/>
      <c r="BD753" s="199"/>
    </row>
    <row r="754">
      <c r="I754" s="198"/>
      <c r="J754" s="198"/>
      <c r="K754" s="198"/>
      <c r="BB754" s="199"/>
      <c r="BC754" s="199"/>
      <c r="BD754" s="199"/>
    </row>
    <row r="755">
      <c r="I755" s="198"/>
      <c r="J755" s="198"/>
      <c r="K755" s="198"/>
      <c r="BB755" s="199"/>
      <c r="BC755" s="199"/>
      <c r="BD755" s="199"/>
    </row>
    <row r="756">
      <c r="I756" s="198"/>
      <c r="J756" s="198"/>
      <c r="K756" s="198"/>
      <c r="BB756" s="199"/>
      <c r="BC756" s="199"/>
      <c r="BD756" s="199"/>
    </row>
    <row r="757">
      <c r="I757" s="198"/>
      <c r="J757" s="198"/>
      <c r="K757" s="198"/>
      <c r="BB757" s="199"/>
      <c r="BC757" s="199"/>
      <c r="BD757" s="199"/>
    </row>
    <row r="758">
      <c r="I758" s="198"/>
      <c r="J758" s="198"/>
      <c r="K758" s="198"/>
      <c r="BB758" s="199"/>
      <c r="BC758" s="199"/>
      <c r="BD758" s="199"/>
    </row>
    <row r="759">
      <c r="I759" s="198"/>
      <c r="J759" s="198"/>
      <c r="K759" s="198"/>
      <c r="BB759" s="199"/>
      <c r="BC759" s="199"/>
      <c r="BD759" s="199"/>
    </row>
    <row r="760">
      <c r="I760" s="198"/>
      <c r="J760" s="198"/>
      <c r="K760" s="198"/>
      <c r="BB760" s="199"/>
      <c r="BC760" s="199"/>
      <c r="BD760" s="199"/>
    </row>
    <row r="761">
      <c r="I761" s="198"/>
      <c r="J761" s="198"/>
      <c r="K761" s="198"/>
      <c r="BB761" s="199"/>
      <c r="BC761" s="199"/>
      <c r="BD761" s="199"/>
    </row>
    <row r="762">
      <c r="I762" s="198"/>
      <c r="J762" s="198"/>
      <c r="K762" s="198"/>
      <c r="BB762" s="199"/>
      <c r="BC762" s="199"/>
      <c r="BD762" s="199"/>
    </row>
    <row r="763">
      <c r="I763" s="198"/>
      <c r="J763" s="198"/>
      <c r="K763" s="198"/>
      <c r="BB763" s="199"/>
      <c r="BC763" s="199"/>
      <c r="BD763" s="199"/>
    </row>
    <row r="764">
      <c r="I764" s="198"/>
      <c r="J764" s="198"/>
      <c r="K764" s="198"/>
      <c r="BB764" s="199"/>
      <c r="BC764" s="199"/>
      <c r="BD764" s="199"/>
    </row>
    <row r="765">
      <c r="I765" s="198"/>
      <c r="J765" s="198"/>
      <c r="K765" s="198"/>
      <c r="BB765" s="199"/>
      <c r="BC765" s="199"/>
      <c r="BD765" s="199"/>
    </row>
    <row r="766">
      <c r="I766" s="198"/>
      <c r="J766" s="198"/>
      <c r="K766" s="198"/>
      <c r="BB766" s="199"/>
      <c r="BC766" s="199"/>
      <c r="BD766" s="199"/>
    </row>
    <row r="767">
      <c r="I767" s="198"/>
      <c r="J767" s="198"/>
      <c r="K767" s="198"/>
      <c r="BB767" s="199"/>
      <c r="BC767" s="199"/>
      <c r="BD767" s="199"/>
    </row>
    <row r="768">
      <c r="I768" s="198"/>
      <c r="J768" s="198"/>
      <c r="K768" s="198"/>
      <c r="BB768" s="199"/>
      <c r="BC768" s="199"/>
      <c r="BD768" s="199"/>
    </row>
    <row r="769">
      <c r="I769" s="198"/>
      <c r="J769" s="198"/>
      <c r="K769" s="198"/>
      <c r="BB769" s="199"/>
      <c r="BC769" s="199"/>
      <c r="BD769" s="199"/>
    </row>
    <row r="770">
      <c r="I770" s="198"/>
      <c r="J770" s="198"/>
      <c r="K770" s="198"/>
      <c r="BB770" s="199"/>
      <c r="BC770" s="199"/>
      <c r="BD770" s="199"/>
    </row>
    <row r="771">
      <c r="I771" s="198"/>
      <c r="J771" s="198"/>
      <c r="K771" s="198"/>
      <c r="BB771" s="199"/>
      <c r="BC771" s="199"/>
      <c r="BD771" s="199"/>
    </row>
    <row r="772">
      <c r="I772" s="198"/>
      <c r="J772" s="198"/>
      <c r="K772" s="198"/>
      <c r="BB772" s="199"/>
      <c r="BC772" s="199"/>
      <c r="BD772" s="199"/>
    </row>
    <row r="773">
      <c r="I773" s="198"/>
      <c r="J773" s="198"/>
      <c r="K773" s="198"/>
      <c r="BB773" s="199"/>
      <c r="BC773" s="199"/>
      <c r="BD773" s="199"/>
    </row>
    <row r="774">
      <c r="I774" s="198"/>
      <c r="J774" s="198"/>
      <c r="K774" s="198"/>
      <c r="BB774" s="199"/>
      <c r="BC774" s="199"/>
      <c r="BD774" s="199"/>
    </row>
    <row r="775">
      <c r="I775" s="198"/>
      <c r="J775" s="198"/>
      <c r="K775" s="198"/>
      <c r="BB775" s="199"/>
      <c r="BC775" s="199"/>
      <c r="BD775" s="199"/>
    </row>
    <row r="776">
      <c r="I776" s="198"/>
      <c r="J776" s="198"/>
      <c r="K776" s="198"/>
      <c r="BB776" s="199"/>
      <c r="BC776" s="199"/>
      <c r="BD776" s="199"/>
    </row>
    <row r="777">
      <c r="I777" s="198"/>
      <c r="J777" s="198"/>
      <c r="K777" s="198"/>
      <c r="BB777" s="199"/>
      <c r="BC777" s="199"/>
      <c r="BD777" s="199"/>
    </row>
    <row r="778">
      <c r="I778" s="198"/>
      <c r="J778" s="198"/>
      <c r="K778" s="198"/>
      <c r="BB778" s="199"/>
      <c r="BC778" s="199"/>
      <c r="BD778" s="199"/>
    </row>
    <row r="779">
      <c r="I779" s="198"/>
      <c r="J779" s="198"/>
      <c r="K779" s="198"/>
      <c r="BB779" s="199"/>
      <c r="BC779" s="199"/>
      <c r="BD779" s="199"/>
    </row>
    <row r="780">
      <c r="I780" s="198"/>
      <c r="J780" s="198"/>
      <c r="K780" s="198"/>
      <c r="BB780" s="199"/>
      <c r="BC780" s="199"/>
      <c r="BD780" s="199"/>
    </row>
    <row r="781">
      <c r="I781" s="198"/>
      <c r="J781" s="198"/>
      <c r="K781" s="198"/>
      <c r="BB781" s="199"/>
      <c r="BC781" s="199"/>
      <c r="BD781" s="199"/>
    </row>
    <row r="782">
      <c r="I782" s="198"/>
      <c r="J782" s="198"/>
      <c r="K782" s="198"/>
      <c r="BB782" s="199"/>
      <c r="BC782" s="199"/>
      <c r="BD782" s="199"/>
    </row>
    <row r="783">
      <c r="I783" s="198"/>
      <c r="J783" s="198"/>
      <c r="K783" s="198"/>
      <c r="BB783" s="199"/>
      <c r="BC783" s="199"/>
      <c r="BD783" s="199"/>
    </row>
    <row r="784">
      <c r="I784" s="198"/>
      <c r="J784" s="198"/>
      <c r="K784" s="198"/>
      <c r="BB784" s="199"/>
      <c r="BC784" s="199"/>
      <c r="BD784" s="199"/>
    </row>
    <row r="785">
      <c r="I785" s="198"/>
      <c r="J785" s="198"/>
      <c r="K785" s="198"/>
      <c r="BB785" s="199"/>
      <c r="BC785" s="199"/>
      <c r="BD785" s="199"/>
    </row>
    <row r="786">
      <c r="I786" s="198"/>
      <c r="J786" s="198"/>
      <c r="K786" s="198"/>
      <c r="BB786" s="199"/>
      <c r="BC786" s="199"/>
      <c r="BD786" s="199"/>
    </row>
    <row r="787">
      <c r="I787" s="198"/>
      <c r="J787" s="198"/>
      <c r="K787" s="198"/>
      <c r="BB787" s="199"/>
      <c r="BC787" s="199"/>
      <c r="BD787" s="199"/>
    </row>
    <row r="788">
      <c r="I788" s="198"/>
      <c r="J788" s="198"/>
      <c r="K788" s="198"/>
      <c r="BB788" s="199"/>
      <c r="BC788" s="199"/>
      <c r="BD788" s="199"/>
    </row>
    <row r="789">
      <c r="I789" s="198"/>
      <c r="J789" s="198"/>
      <c r="K789" s="198"/>
      <c r="BB789" s="199"/>
      <c r="BC789" s="199"/>
      <c r="BD789" s="199"/>
    </row>
    <row r="790">
      <c r="I790" s="198"/>
      <c r="J790" s="198"/>
      <c r="K790" s="198"/>
      <c r="BB790" s="199"/>
      <c r="BC790" s="199"/>
      <c r="BD790" s="199"/>
    </row>
    <row r="791">
      <c r="I791" s="198"/>
      <c r="J791" s="198"/>
      <c r="K791" s="198"/>
      <c r="BB791" s="199"/>
      <c r="BC791" s="199"/>
      <c r="BD791" s="199"/>
    </row>
    <row r="792">
      <c r="I792" s="198"/>
      <c r="J792" s="198"/>
      <c r="K792" s="198"/>
      <c r="BB792" s="199"/>
      <c r="BC792" s="199"/>
      <c r="BD792" s="199"/>
    </row>
    <row r="793">
      <c r="I793" s="198"/>
      <c r="J793" s="198"/>
      <c r="K793" s="198"/>
      <c r="BB793" s="199"/>
      <c r="BC793" s="199"/>
      <c r="BD793" s="199"/>
    </row>
    <row r="794">
      <c r="I794" s="198"/>
      <c r="J794" s="198"/>
      <c r="K794" s="198"/>
      <c r="BB794" s="199"/>
      <c r="BC794" s="199"/>
      <c r="BD794" s="199"/>
    </row>
    <row r="795">
      <c r="I795" s="198"/>
      <c r="J795" s="198"/>
      <c r="K795" s="198"/>
      <c r="BB795" s="199"/>
      <c r="BC795" s="199"/>
      <c r="BD795" s="199"/>
    </row>
    <row r="796">
      <c r="I796" s="198"/>
      <c r="J796" s="198"/>
      <c r="K796" s="198"/>
      <c r="BB796" s="199"/>
      <c r="BC796" s="199"/>
      <c r="BD796" s="199"/>
    </row>
    <row r="797">
      <c r="I797" s="198"/>
      <c r="J797" s="198"/>
      <c r="K797" s="198"/>
      <c r="BB797" s="199"/>
      <c r="BC797" s="199"/>
      <c r="BD797" s="199"/>
    </row>
    <row r="798">
      <c r="I798" s="198"/>
      <c r="J798" s="198"/>
      <c r="K798" s="198"/>
      <c r="BB798" s="199"/>
      <c r="BC798" s="199"/>
      <c r="BD798" s="199"/>
    </row>
    <row r="799">
      <c r="I799" s="198"/>
      <c r="J799" s="198"/>
      <c r="K799" s="198"/>
      <c r="BB799" s="199"/>
      <c r="BC799" s="199"/>
      <c r="BD799" s="199"/>
    </row>
    <row r="800">
      <c r="I800" s="198"/>
      <c r="J800" s="198"/>
      <c r="K800" s="198"/>
      <c r="BB800" s="199"/>
      <c r="BC800" s="199"/>
      <c r="BD800" s="199"/>
    </row>
    <row r="801">
      <c r="I801" s="198"/>
      <c r="J801" s="198"/>
      <c r="K801" s="198"/>
      <c r="BB801" s="199"/>
      <c r="BC801" s="199"/>
      <c r="BD801" s="199"/>
    </row>
    <row r="802">
      <c r="I802" s="198"/>
      <c r="J802" s="198"/>
      <c r="K802" s="198"/>
      <c r="BB802" s="199"/>
      <c r="BC802" s="199"/>
      <c r="BD802" s="199"/>
    </row>
    <row r="803">
      <c r="I803" s="198"/>
      <c r="J803" s="198"/>
      <c r="K803" s="198"/>
      <c r="BB803" s="199"/>
      <c r="BC803" s="199"/>
      <c r="BD803" s="199"/>
    </row>
    <row r="804">
      <c r="I804" s="198"/>
      <c r="J804" s="198"/>
      <c r="K804" s="198"/>
      <c r="BB804" s="199"/>
      <c r="BC804" s="199"/>
      <c r="BD804" s="199"/>
    </row>
    <row r="805">
      <c r="I805" s="198"/>
      <c r="J805" s="198"/>
      <c r="K805" s="198"/>
      <c r="BB805" s="199"/>
      <c r="BC805" s="199"/>
      <c r="BD805" s="199"/>
    </row>
    <row r="806">
      <c r="I806" s="198"/>
      <c r="J806" s="198"/>
      <c r="K806" s="198"/>
      <c r="BB806" s="199"/>
      <c r="BC806" s="199"/>
      <c r="BD806" s="199"/>
    </row>
    <row r="807">
      <c r="I807" s="198"/>
      <c r="J807" s="198"/>
      <c r="K807" s="198"/>
      <c r="BB807" s="199"/>
      <c r="BC807" s="199"/>
      <c r="BD807" s="199"/>
    </row>
    <row r="808">
      <c r="I808" s="198"/>
      <c r="J808" s="198"/>
      <c r="K808" s="198"/>
      <c r="BB808" s="199"/>
      <c r="BC808" s="199"/>
      <c r="BD808" s="199"/>
    </row>
    <row r="809">
      <c r="I809" s="198"/>
      <c r="J809" s="198"/>
      <c r="K809" s="198"/>
      <c r="BB809" s="199"/>
      <c r="BC809" s="199"/>
      <c r="BD809" s="199"/>
    </row>
    <row r="810">
      <c r="I810" s="198"/>
      <c r="J810" s="198"/>
      <c r="K810" s="198"/>
      <c r="BB810" s="199"/>
      <c r="BC810" s="199"/>
      <c r="BD810" s="199"/>
    </row>
    <row r="811">
      <c r="I811" s="198"/>
      <c r="J811" s="198"/>
      <c r="K811" s="198"/>
      <c r="BB811" s="199"/>
      <c r="BC811" s="199"/>
      <c r="BD811" s="199"/>
    </row>
    <row r="812">
      <c r="I812" s="198"/>
      <c r="J812" s="198"/>
      <c r="K812" s="198"/>
      <c r="BB812" s="199"/>
      <c r="BC812" s="199"/>
      <c r="BD812" s="199"/>
    </row>
    <row r="813">
      <c r="I813" s="198"/>
      <c r="J813" s="198"/>
      <c r="K813" s="198"/>
      <c r="BB813" s="199"/>
      <c r="BC813" s="199"/>
      <c r="BD813" s="199"/>
    </row>
    <row r="814">
      <c r="I814" s="198"/>
      <c r="J814" s="198"/>
      <c r="K814" s="198"/>
      <c r="BB814" s="199"/>
      <c r="BC814" s="199"/>
      <c r="BD814" s="199"/>
    </row>
    <row r="815">
      <c r="I815" s="198"/>
      <c r="J815" s="198"/>
      <c r="K815" s="198"/>
      <c r="BB815" s="199"/>
      <c r="BC815" s="199"/>
      <c r="BD815" s="199"/>
    </row>
    <row r="816">
      <c r="I816" s="198"/>
      <c r="J816" s="198"/>
      <c r="K816" s="198"/>
      <c r="BB816" s="199"/>
      <c r="BC816" s="199"/>
      <c r="BD816" s="199"/>
    </row>
    <row r="817">
      <c r="I817" s="198"/>
      <c r="J817" s="198"/>
      <c r="K817" s="198"/>
      <c r="BB817" s="199"/>
      <c r="BC817" s="199"/>
      <c r="BD817" s="199"/>
    </row>
    <row r="818">
      <c r="I818" s="198"/>
      <c r="J818" s="198"/>
      <c r="K818" s="198"/>
      <c r="BB818" s="199"/>
      <c r="BC818" s="199"/>
      <c r="BD818" s="199"/>
    </row>
    <row r="819">
      <c r="I819" s="198"/>
      <c r="J819" s="198"/>
      <c r="K819" s="198"/>
      <c r="BB819" s="199"/>
      <c r="BC819" s="199"/>
      <c r="BD819" s="199"/>
    </row>
    <row r="820">
      <c r="I820" s="198"/>
      <c r="J820" s="198"/>
      <c r="K820" s="198"/>
      <c r="BB820" s="199"/>
      <c r="BC820" s="199"/>
      <c r="BD820" s="199"/>
    </row>
    <row r="821">
      <c r="I821" s="198"/>
      <c r="J821" s="198"/>
      <c r="K821" s="198"/>
      <c r="BB821" s="199"/>
      <c r="BC821" s="199"/>
      <c r="BD821" s="199"/>
    </row>
    <row r="822">
      <c r="I822" s="198"/>
      <c r="J822" s="198"/>
      <c r="K822" s="198"/>
      <c r="BB822" s="199"/>
      <c r="BC822" s="199"/>
      <c r="BD822" s="199"/>
    </row>
    <row r="823">
      <c r="I823" s="198"/>
      <c r="J823" s="198"/>
      <c r="K823" s="198"/>
      <c r="BB823" s="199"/>
      <c r="BC823" s="199"/>
      <c r="BD823" s="199"/>
    </row>
    <row r="824">
      <c r="I824" s="198"/>
      <c r="J824" s="198"/>
      <c r="K824" s="198"/>
      <c r="BB824" s="199"/>
      <c r="BC824" s="199"/>
      <c r="BD824" s="199"/>
    </row>
    <row r="825">
      <c r="I825" s="198"/>
      <c r="J825" s="198"/>
      <c r="K825" s="198"/>
      <c r="BB825" s="199"/>
      <c r="BC825" s="199"/>
      <c r="BD825" s="199"/>
    </row>
    <row r="826">
      <c r="I826" s="198"/>
      <c r="J826" s="198"/>
      <c r="K826" s="198"/>
      <c r="BB826" s="199"/>
      <c r="BC826" s="199"/>
      <c r="BD826" s="199"/>
    </row>
    <row r="827">
      <c r="I827" s="198"/>
      <c r="J827" s="198"/>
      <c r="K827" s="198"/>
      <c r="BB827" s="199"/>
      <c r="BC827" s="199"/>
      <c r="BD827" s="199"/>
    </row>
    <row r="828">
      <c r="I828" s="198"/>
      <c r="J828" s="198"/>
      <c r="K828" s="198"/>
      <c r="BB828" s="199"/>
      <c r="BC828" s="199"/>
      <c r="BD828" s="199"/>
    </row>
    <row r="829">
      <c r="I829" s="198"/>
      <c r="J829" s="198"/>
      <c r="K829" s="198"/>
      <c r="BB829" s="199"/>
      <c r="BC829" s="199"/>
      <c r="BD829" s="199"/>
    </row>
    <row r="830">
      <c r="I830" s="198"/>
      <c r="J830" s="198"/>
      <c r="K830" s="198"/>
      <c r="BB830" s="199"/>
      <c r="BC830" s="199"/>
      <c r="BD830" s="199"/>
    </row>
    <row r="831">
      <c r="I831" s="198"/>
      <c r="J831" s="198"/>
      <c r="K831" s="198"/>
      <c r="BB831" s="199"/>
      <c r="BC831" s="199"/>
      <c r="BD831" s="199"/>
    </row>
    <row r="832">
      <c r="I832" s="198"/>
      <c r="J832" s="198"/>
      <c r="K832" s="198"/>
      <c r="BB832" s="199"/>
      <c r="BC832" s="199"/>
      <c r="BD832" s="199"/>
    </row>
    <row r="833">
      <c r="I833" s="198"/>
      <c r="J833" s="198"/>
      <c r="K833" s="198"/>
      <c r="BB833" s="199"/>
      <c r="BC833" s="199"/>
      <c r="BD833" s="199"/>
    </row>
    <row r="834">
      <c r="I834" s="198"/>
      <c r="J834" s="198"/>
      <c r="K834" s="198"/>
      <c r="BB834" s="199"/>
      <c r="BC834" s="199"/>
      <c r="BD834" s="199"/>
    </row>
    <row r="835">
      <c r="I835" s="198"/>
      <c r="J835" s="198"/>
      <c r="K835" s="198"/>
      <c r="BB835" s="199"/>
      <c r="BC835" s="199"/>
      <c r="BD835" s="199"/>
    </row>
    <row r="836">
      <c r="I836" s="198"/>
      <c r="J836" s="198"/>
      <c r="K836" s="198"/>
      <c r="BB836" s="199"/>
      <c r="BC836" s="199"/>
      <c r="BD836" s="199"/>
    </row>
    <row r="837">
      <c r="I837" s="198"/>
      <c r="J837" s="198"/>
      <c r="K837" s="198"/>
      <c r="BB837" s="199"/>
      <c r="BC837" s="199"/>
      <c r="BD837" s="199"/>
    </row>
    <row r="838">
      <c r="I838" s="198"/>
      <c r="J838" s="198"/>
      <c r="K838" s="198"/>
      <c r="BB838" s="199"/>
      <c r="BC838" s="199"/>
      <c r="BD838" s="199"/>
    </row>
    <row r="839">
      <c r="I839" s="198"/>
      <c r="J839" s="198"/>
      <c r="K839" s="198"/>
      <c r="BB839" s="199"/>
      <c r="BC839" s="199"/>
      <c r="BD839" s="199"/>
    </row>
    <row r="840">
      <c r="I840" s="198"/>
      <c r="J840" s="198"/>
      <c r="K840" s="198"/>
      <c r="BB840" s="199"/>
      <c r="BC840" s="199"/>
      <c r="BD840" s="199"/>
    </row>
    <row r="841">
      <c r="I841" s="198"/>
      <c r="J841" s="198"/>
      <c r="K841" s="198"/>
      <c r="BB841" s="199"/>
      <c r="BC841" s="199"/>
      <c r="BD841" s="199"/>
    </row>
    <row r="842">
      <c r="I842" s="198"/>
      <c r="J842" s="198"/>
      <c r="K842" s="198"/>
      <c r="BB842" s="199"/>
      <c r="BC842" s="199"/>
      <c r="BD842" s="199"/>
    </row>
    <row r="843">
      <c r="I843" s="198"/>
      <c r="J843" s="198"/>
      <c r="K843" s="198"/>
      <c r="BB843" s="199"/>
      <c r="BC843" s="199"/>
      <c r="BD843" s="199"/>
    </row>
    <row r="844">
      <c r="I844" s="198"/>
      <c r="J844" s="198"/>
      <c r="K844" s="198"/>
      <c r="BB844" s="199"/>
      <c r="BC844" s="199"/>
      <c r="BD844" s="199"/>
    </row>
    <row r="845">
      <c r="I845" s="198"/>
      <c r="J845" s="198"/>
      <c r="K845" s="198"/>
      <c r="BB845" s="199"/>
      <c r="BC845" s="199"/>
      <c r="BD845" s="199"/>
    </row>
    <row r="846">
      <c r="I846" s="198"/>
      <c r="J846" s="198"/>
      <c r="K846" s="198"/>
      <c r="BB846" s="199"/>
      <c r="BC846" s="199"/>
      <c r="BD846" s="199"/>
    </row>
    <row r="847">
      <c r="I847" s="198"/>
      <c r="J847" s="198"/>
      <c r="K847" s="198"/>
      <c r="BB847" s="199"/>
      <c r="BC847" s="199"/>
      <c r="BD847" s="199"/>
    </row>
    <row r="848">
      <c r="I848" s="198"/>
      <c r="J848" s="198"/>
      <c r="K848" s="198"/>
      <c r="BB848" s="199"/>
      <c r="BC848" s="199"/>
      <c r="BD848" s="199"/>
    </row>
    <row r="849">
      <c r="I849" s="198"/>
      <c r="J849" s="198"/>
      <c r="K849" s="198"/>
      <c r="BB849" s="199"/>
      <c r="BC849" s="199"/>
      <c r="BD849" s="199"/>
    </row>
    <row r="850">
      <c r="I850" s="198"/>
      <c r="J850" s="198"/>
      <c r="K850" s="198"/>
      <c r="BB850" s="199"/>
      <c r="BC850" s="199"/>
      <c r="BD850" s="199"/>
    </row>
    <row r="851">
      <c r="I851" s="198"/>
      <c r="J851" s="198"/>
      <c r="K851" s="198"/>
      <c r="BB851" s="199"/>
      <c r="BC851" s="199"/>
      <c r="BD851" s="199"/>
    </row>
    <row r="852">
      <c r="I852" s="198"/>
      <c r="J852" s="198"/>
      <c r="K852" s="198"/>
      <c r="BB852" s="199"/>
      <c r="BC852" s="199"/>
      <c r="BD852" s="199"/>
    </row>
    <row r="853">
      <c r="I853" s="198"/>
      <c r="J853" s="198"/>
      <c r="K853" s="198"/>
      <c r="BB853" s="199"/>
      <c r="BC853" s="199"/>
      <c r="BD853" s="199"/>
    </row>
    <row r="854">
      <c r="I854" s="198"/>
      <c r="J854" s="198"/>
      <c r="K854" s="198"/>
      <c r="BB854" s="199"/>
      <c r="BC854" s="199"/>
      <c r="BD854" s="199"/>
    </row>
    <row r="855">
      <c r="I855" s="198"/>
      <c r="J855" s="198"/>
      <c r="K855" s="198"/>
      <c r="BB855" s="199"/>
      <c r="BC855" s="199"/>
      <c r="BD855" s="199"/>
    </row>
    <row r="856">
      <c r="I856" s="198"/>
      <c r="J856" s="198"/>
      <c r="K856" s="198"/>
      <c r="BB856" s="199"/>
      <c r="BC856" s="199"/>
      <c r="BD856" s="199"/>
    </row>
    <row r="857">
      <c r="I857" s="198"/>
      <c r="J857" s="198"/>
      <c r="K857" s="198"/>
      <c r="BB857" s="199"/>
      <c r="BC857" s="199"/>
      <c r="BD857" s="199"/>
    </row>
    <row r="858">
      <c r="I858" s="198"/>
      <c r="J858" s="198"/>
      <c r="K858" s="198"/>
      <c r="BB858" s="199"/>
      <c r="BC858" s="199"/>
      <c r="BD858" s="199"/>
    </row>
    <row r="859">
      <c r="I859" s="198"/>
      <c r="J859" s="198"/>
      <c r="K859" s="198"/>
      <c r="BB859" s="199"/>
      <c r="BC859" s="199"/>
      <c r="BD859" s="199"/>
    </row>
    <row r="860">
      <c r="I860" s="198"/>
      <c r="J860" s="198"/>
      <c r="K860" s="198"/>
      <c r="BB860" s="199"/>
      <c r="BC860" s="199"/>
      <c r="BD860" s="199"/>
    </row>
    <row r="861">
      <c r="I861" s="198"/>
      <c r="J861" s="198"/>
      <c r="K861" s="198"/>
      <c r="BB861" s="199"/>
      <c r="BC861" s="199"/>
      <c r="BD861" s="199"/>
    </row>
    <row r="862">
      <c r="I862" s="198"/>
      <c r="J862" s="198"/>
      <c r="K862" s="198"/>
      <c r="BB862" s="199"/>
      <c r="BC862" s="199"/>
      <c r="BD862" s="199"/>
    </row>
    <row r="863">
      <c r="I863" s="198"/>
      <c r="J863" s="198"/>
      <c r="K863" s="198"/>
      <c r="BB863" s="199"/>
      <c r="BC863" s="199"/>
      <c r="BD863" s="199"/>
    </row>
    <row r="864">
      <c r="I864" s="198"/>
      <c r="J864" s="198"/>
      <c r="K864" s="198"/>
      <c r="BB864" s="199"/>
      <c r="BC864" s="199"/>
      <c r="BD864" s="199"/>
    </row>
    <row r="865">
      <c r="I865" s="198"/>
      <c r="J865" s="198"/>
      <c r="K865" s="198"/>
      <c r="BB865" s="199"/>
      <c r="BC865" s="199"/>
      <c r="BD865" s="199"/>
    </row>
    <row r="866">
      <c r="I866" s="198"/>
      <c r="J866" s="198"/>
      <c r="K866" s="198"/>
      <c r="BB866" s="199"/>
      <c r="BC866" s="199"/>
      <c r="BD866" s="199"/>
    </row>
    <row r="867">
      <c r="I867" s="198"/>
      <c r="J867" s="198"/>
      <c r="K867" s="198"/>
      <c r="BB867" s="199"/>
      <c r="BC867" s="199"/>
      <c r="BD867" s="199"/>
    </row>
    <row r="868">
      <c r="I868" s="198"/>
      <c r="J868" s="198"/>
      <c r="K868" s="198"/>
      <c r="BB868" s="199"/>
      <c r="BC868" s="199"/>
      <c r="BD868" s="199"/>
    </row>
    <row r="869">
      <c r="I869" s="198"/>
      <c r="J869" s="198"/>
      <c r="K869" s="198"/>
      <c r="BB869" s="199"/>
      <c r="BC869" s="199"/>
      <c r="BD869" s="199"/>
    </row>
    <row r="870">
      <c r="I870" s="198"/>
      <c r="J870" s="198"/>
      <c r="K870" s="198"/>
      <c r="BB870" s="199"/>
      <c r="BC870" s="199"/>
      <c r="BD870" s="199"/>
    </row>
    <row r="871">
      <c r="I871" s="198"/>
      <c r="J871" s="198"/>
      <c r="K871" s="198"/>
      <c r="BB871" s="199"/>
      <c r="BC871" s="199"/>
      <c r="BD871" s="199"/>
    </row>
    <row r="872">
      <c r="I872" s="198"/>
      <c r="J872" s="198"/>
      <c r="K872" s="198"/>
      <c r="BB872" s="199"/>
      <c r="BC872" s="199"/>
      <c r="BD872" s="199"/>
    </row>
    <row r="873">
      <c r="I873" s="198"/>
      <c r="J873" s="198"/>
      <c r="K873" s="198"/>
      <c r="BB873" s="199"/>
      <c r="BC873" s="199"/>
      <c r="BD873" s="199"/>
    </row>
    <row r="874">
      <c r="I874" s="198"/>
      <c r="J874" s="198"/>
      <c r="K874" s="198"/>
      <c r="BB874" s="199"/>
      <c r="BC874" s="199"/>
      <c r="BD874" s="199"/>
    </row>
    <row r="875">
      <c r="I875" s="198"/>
      <c r="J875" s="198"/>
      <c r="K875" s="198"/>
      <c r="BB875" s="199"/>
      <c r="BC875" s="199"/>
      <c r="BD875" s="199"/>
    </row>
    <row r="876">
      <c r="I876" s="198"/>
      <c r="J876" s="198"/>
      <c r="K876" s="198"/>
      <c r="BB876" s="199"/>
      <c r="BC876" s="199"/>
      <c r="BD876" s="199"/>
    </row>
    <row r="877">
      <c r="I877" s="198"/>
      <c r="J877" s="198"/>
      <c r="K877" s="198"/>
      <c r="BB877" s="199"/>
      <c r="BC877" s="199"/>
      <c r="BD877" s="199"/>
    </row>
    <row r="878">
      <c r="I878" s="198"/>
      <c r="J878" s="198"/>
      <c r="K878" s="198"/>
      <c r="BB878" s="199"/>
      <c r="BC878" s="199"/>
      <c r="BD878" s="199"/>
    </row>
    <row r="879">
      <c r="I879" s="198"/>
      <c r="J879" s="198"/>
      <c r="K879" s="198"/>
      <c r="BB879" s="199"/>
      <c r="BC879" s="199"/>
      <c r="BD879" s="199"/>
    </row>
    <row r="880">
      <c r="I880" s="198"/>
      <c r="J880" s="198"/>
      <c r="K880" s="198"/>
      <c r="BB880" s="199"/>
      <c r="BC880" s="199"/>
      <c r="BD880" s="199"/>
    </row>
    <row r="881">
      <c r="I881" s="198"/>
      <c r="J881" s="198"/>
      <c r="K881" s="198"/>
      <c r="BB881" s="199"/>
      <c r="BC881" s="199"/>
      <c r="BD881" s="199"/>
    </row>
    <row r="882">
      <c r="I882" s="198"/>
      <c r="J882" s="198"/>
      <c r="K882" s="198"/>
      <c r="BB882" s="199"/>
      <c r="BC882" s="199"/>
      <c r="BD882" s="199"/>
    </row>
    <row r="883">
      <c r="I883" s="198"/>
      <c r="J883" s="198"/>
      <c r="K883" s="198"/>
      <c r="BB883" s="199"/>
      <c r="BC883" s="199"/>
      <c r="BD883" s="199"/>
    </row>
    <row r="884">
      <c r="I884" s="198"/>
      <c r="J884" s="198"/>
      <c r="K884" s="198"/>
      <c r="BB884" s="199"/>
      <c r="BC884" s="199"/>
      <c r="BD884" s="199"/>
    </row>
    <row r="885">
      <c r="I885" s="198"/>
      <c r="J885" s="198"/>
      <c r="K885" s="198"/>
      <c r="BB885" s="199"/>
      <c r="BC885" s="199"/>
      <c r="BD885" s="199"/>
    </row>
    <row r="886">
      <c r="I886" s="198"/>
      <c r="J886" s="198"/>
      <c r="K886" s="198"/>
      <c r="BB886" s="199"/>
      <c r="BC886" s="199"/>
      <c r="BD886" s="199"/>
    </row>
    <row r="887">
      <c r="I887" s="198"/>
      <c r="J887" s="198"/>
      <c r="K887" s="198"/>
      <c r="BB887" s="199"/>
      <c r="BC887" s="199"/>
      <c r="BD887" s="199"/>
    </row>
    <row r="888">
      <c r="I888" s="198"/>
      <c r="J888" s="198"/>
      <c r="K888" s="198"/>
      <c r="BB888" s="199"/>
      <c r="BC888" s="199"/>
      <c r="BD888" s="199"/>
    </row>
    <row r="889">
      <c r="I889" s="198"/>
      <c r="J889" s="198"/>
      <c r="K889" s="198"/>
      <c r="BB889" s="199"/>
      <c r="BC889" s="199"/>
      <c r="BD889" s="199"/>
    </row>
    <row r="890">
      <c r="I890" s="198"/>
      <c r="J890" s="198"/>
      <c r="K890" s="198"/>
      <c r="BB890" s="199"/>
      <c r="BC890" s="199"/>
      <c r="BD890" s="199"/>
    </row>
    <row r="891">
      <c r="I891" s="198"/>
      <c r="J891" s="198"/>
      <c r="K891" s="198"/>
      <c r="BB891" s="199"/>
      <c r="BC891" s="199"/>
      <c r="BD891" s="199"/>
    </row>
    <row r="892">
      <c r="I892" s="198"/>
      <c r="J892" s="198"/>
      <c r="K892" s="198"/>
      <c r="BB892" s="199"/>
      <c r="BC892" s="199"/>
      <c r="BD892" s="199"/>
    </row>
    <row r="893">
      <c r="I893" s="198"/>
      <c r="J893" s="198"/>
      <c r="K893" s="198"/>
      <c r="BB893" s="199"/>
      <c r="BC893" s="199"/>
      <c r="BD893" s="199"/>
    </row>
    <row r="894">
      <c r="I894" s="198"/>
      <c r="J894" s="198"/>
      <c r="K894" s="198"/>
      <c r="BB894" s="199"/>
      <c r="BC894" s="199"/>
      <c r="BD894" s="199"/>
    </row>
    <row r="895">
      <c r="I895" s="198"/>
      <c r="J895" s="198"/>
      <c r="K895" s="198"/>
      <c r="BB895" s="199"/>
      <c r="BC895" s="199"/>
      <c r="BD895" s="199"/>
    </row>
    <row r="896">
      <c r="I896" s="198"/>
      <c r="J896" s="198"/>
      <c r="K896" s="198"/>
      <c r="BB896" s="199"/>
      <c r="BC896" s="199"/>
      <c r="BD896" s="199"/>
    </row>
    <row r="897">
      <c r="I897" s="198"/>
      <c r="J897" s="198"/>
      <c r="K897" s="198"/>
      <c r="BB897" s="199"/>
      <c r="BC897" s="199"/>
      <c r="BD897" s="199"/>
    </row>
    <row r="898">
      <c r="I898" s="198"/>
      <c r="J898" s="198"/>
      <c r="K898" s="198"/>
      <c r="BB898" s="199"/>
      <c r="BC898" s="199"/>
      <c r="BD898" s="199"/>
    </row>
    <row r="899">
      <c r="I899" s="198"/>
      <c r="J899" s="198"/>
      <c r="K899" s="198"/>
      <c r="BB899" s="199"/>
      <c r="BC899" s="199"/>
      <c r="BD899" s="199"/>
    </row>
    <row r="900">
      <c r="I900" s="198"/>
      <c r="J900" s="198"/>
      <c r="K900" s="198"/>
      <c r="BB900" s="199"/>
      <c r="BC900" s="199"/>
      <c r="BD900" s="199"/>
    </row>
    <row r="901">
      <c r="I901" s="198"/>
      <c r="J901" s="198"/>
      <c r="K901" s="198"/>
      <c r="BB901" s="199"/>
      <c r="BC901" s="199"/>
      <c r="BD901" s="199"/>
    </row>
    <row r="902">
      <c r="I902" s="198"/>
      <c r="J902" s="198"/>
      <c r="K902" s="198"/>
      <c r="BB902" s="199"/>
      <c r="BC902" s="199"/>
      <c r="BD902" s="199"/>
    </row>
    <row r="903">
      <c r="I903" s="198"/>
      <c r="J903" s="198"/>
      <c r="K903" s="198"/>
      <c r="BB903" s="199"/>
      <c r="BC903" s="199"/>
      <c r="BD903" s="199"/>
    </row>
    <row r="904">
      <c r="I904" s="198"/>
      <c r="J904" s="198"/>
      <c r="K904" s="198"/>
      <c r="BB904" s="199"/>
      <c r="BC904" s="199"/>
      <c r="BD904" s="199"/>
    </row>
    <row r="905">
      <c r="I905" s="198"/>
      <c r="J905" s="198"/>
      <c r="K905" s="198"/>
      <c r="BB905" s="199"/>
      <c r="BC905" s="199"/>
      <c r="BD905" s="199"/>
    </row>
    <row r="906">
      <c r="I906" s="198"/>
      <c r="J906" s="198"/>
      <c r="K906" s="198"/>
      <c r="BB906" s="199"/>
      <c r="BC906" s="199"/>
      <c r="BD906" s="199"/>
    </row>
    <row r="907">
      <c r="I907" s="198"/>
      <c r="J907" s="198"/>
      <c r="K907" s="198"/>
      <c r="BB907" s="199"/>
      <c r="BC907" s="199"/>
      <c r="BD907" s="199"/>
    </row>
    <row r="908">
      <c r="I908" s="198"/>
      <c r="J908" s="198"/>
      <c r="K908" s="198"/>
      <c r="BB908" s="199"/>
      <c r="BC908" s="199"/>
      <c r="BD908" s="199"/>
    </row>
    <row r="909">
      <c r="I909" s="198"/>
      <c r="J909" s="198"/>
      <c r="K909" s="198"/>
      <c r="BB909" s="199"/>
      <c r="BC909" s="199"/>
      <c r="BD909" s="199"/>
    </row>
    <row r="910">
      <c r="I910" s="198"/>
      <c r="J910" s="198"/>
      <c r="K910" s="198"/>
      <c r="BB910" s="199"/>
      <c r="BC910" s="199"/>
      <c r="BD910" s="199"/>
    </row>
    <row r="911">
      <c r="I911" s="198"/>
      <c r="J911" s="198"/>
      <c r="K911" s="198"/>
      <c r="BB911" s="199"/>
      <c r="BC911" s="199"/>
      <c r="BD911" s="199"/>
    </row>
    <row r="912">
      <c r="I912" s="198"/>
      <c r="J912" s="198"/>
      <c r="K912" s="198"/>
      <c r="BB912" s="199"/>
      <c r="BC912" s="199"/>
      <c r="BD912" s="199"/>
    </row>
    <row r="913">
      <c r="I913" s="198"/>
      <c r="J913" s="198"/>
      <c r="K913" s="198"/>
      <c r="BB913" s="199"/>
      <c r="BC913" s="199"/>
      <c r="BD913" s="199"/>
    </row>
    <row r="914">
      <c r="I914" s="198"/>
      <c r="J914" s="198"/>
      <c r="K914" s="198"/>
      <c r="BB914" s="199"/>
      <c r="BC914" s="199"/>
      <c r="BD914" s="199"/>
    </row>
    <row r="915">
      <c r="I915" s="198"/>
      <c r="J915" s="198"/>
      <c r="K915" s="198"/>
      <c r="BB915" s="199"/>
      <c r="BC915" s="199"/>
      <c r="BD915" s="199"/>
    </row>
    <row r="916">
      <c r="I916" s="198"/>
      <c r="J916" s="198"/>
      <c r="K916" s="198"/>
      <c r="BB916" s="199"/>
      <c r="BC916" s="199"/>
      <c r="BD916" s="199"/>
    </row>
    <row r="917">
      <c r="I917" s="198"/>
      <c r="J917" s="198"/>
      <c r="K917" s="198"/>
      <c r="BB917" s="199"/>
      <c r="BC917" s="199"/>
      <c r="BD917" s="199"/>
    </row>
    <row r="918">
      <c r="I918" s="198"/>
      <c r="J918" s="198"/>
      <c r="K918" s="198"/>
      <c r="BB918" s="199"/>
      <c r="BC918" s="199"/>
      <c r="BD918" s="199"/>
    </row>
    <row r="919">
      <c r="I919" s="198"/>
      <c r="J919" s="198"/>
      <c r="K919" s="198"/>
      <c r="BB919" s="199"/>
      <c r="BC919" s="199"/>
      <c r="BD919" s="199"/>
    </row>
    <row r="920">
      <c r="I920" s="198"/>
      <c r="J920" s="198"/>
      <c r="K920" s="198"/>
      <c r="BB920" s="199"/>
      <c r="BC920" s="199"/>
      <c r="BD920" s="199"/>
    </row>
    <row r="921">
      <c r="I921" s="198"/>
      <c r="J921" s="198"/>
      <c r="K921" s="198"/>
      <c r="BB921" s="199"/>
      <c r="BC921" s="199"/>
      <c r="BD921" s="199"/>
    </row>
    <row r="922">
      <c r="I922" s="198"/>
      <c r="J922" s="198"/>
      <c r="K922" s="198"/>
      <c r="BB922" s="199"/>
      <c r="BC922" s="199"/>
      <c r="BD922" s="199"/>
    </row>
    <row r="923">
      <c r="I923" s="198"/>
      <c r="J923" s="198"/>
      <c r="K923" s="198"/>
      <c r="BB923" s="199"/>
      <c r="BC923" s="199"/>
      <c r="BD923" s="199"/>
    </row>
    <row r="924">
      <c r="I924" s="198"/>
      <c r="J924" s="198"/>
      <c r="K924" s="198"/>
      <c r="BB924" s="199"/>
      <c r="BC924" s="199"/>
      <c r="BD924" s="199"/>
    </row>
    <row r="925">
      <c r="I925" s="198"/>
      <c r="J925" s="198"/>
      <c r="K925" s="198"/>
      <c r="BB925" s="199"/>
      <c r="BC925" s="199"/>
      <c r="BD925" s="199"/>
    </row>
    <row r="926">
      <c r="I926" s="198"/>
      <c r="J926" s="198"/>
      <c r="K926" s="198"/>
      <c r="BB926" s="199"/>
      <c r="BC926" s="199"/>
      <c r="BD926" s="199"/>
    </row>
    <row r="927">
      <c r="I927" s="198"/>
      <c r="J927" s="198"/>
      <c r="K927" s="198"/>
      <c r="BB927" s="199"/>
      <c r="BC927" s="199"/>
      <c r="BD927" s="199"/>
    </row>
    <row r="928">
      <c r="I928" s="198"/>
      <c r="J928" s="198"/>
      <c r="K928" s="198"/>
      <c r="BB928" s="199"/>
      <c r="BC928" s="199"/>
      <c r="BD928" s="199"/>
    </row>
    <row r="929">
      <c r="I929" s="198"/>
      <c r="J929" s="198"/>
      <c r="K929" s="198"/>
      <c r="BB929" s="199"/>
      <c r="BC929" s="199"/>
      <c r="BD929" s="199"/>
    </row>
    <row r="930">
      <c r="I930" s="198"/>
      <c r="J930" s="198"/>
      <c r="K930" s="198"/>
      <c r="BB930" s="199"/>
      <c r="BC930" s="199"/>
      <c r="BD930" s="199"/>
    </row>
    <row r="931">
      <c r="I931" s="198"/>
      <c r="J931" s="198"/>
      <c r="K931" s="198"/>
      <c r="BB931" s="199"/>
      <c r="BC931" s="199"/>
      <c r="BD931" s="199"/>
    </row>
    <row r="932">
      <c r="I932" s="198"/>
      <c r="J932" s="198"/>
      <c r="K932" s="198"/>
      <c r="BB932" s="199"/>
      <c r="BC932" s="199"/>
      <c r="BD932" s="199"/>
    </row>
    <row r="933">
      <c r="I933" s="198"/>
      <c r="J933" s="198"/>
      <c r="K933" s="198"/>
      <c r="BB933" s="199"/>
      <c r="BC933" s="199"/>
      <c r="BD933" s="199"/>
    </row>
    <row r="934">
      <c r="I934" s="198"/>
      <c r="J934" s="198"/>
      <c r="K934" s="198"/>
      <c r="BB934" s="199"/>
      <c r="BC934" s="199"/>
      <c r="BD934" s="199"/>
    </row>
    <row r="935">
      <c r="I935" s="198"/>
      <c r="J935" s="198"/>
      <c r="K935" s="198"/>
      <c r="BB935" s="199"/>
      <c r="BC935" s="199"/>
      <c r="BD935" s="199"/>
    </row>
    <row r="936">
      <c r="I936" s="198"/>
      <c r="J936" s="198"/>
      <c r="K936" s="198"/>
      <c r="BB936" s="199"/>
      <c r="BC936" s="199"/>
      <c r="BD936" s="199"/>
    </row>
    <row r="937">
      <c r="I937" s="198"/>
      <c r="J937" s="198"/>
      <c r="K937" s="198"/>
      <c r="BB937" s="199"/>
      <c r="BC937" s="199"/>
      <c r="BD937" s="199"/>
    </row>
    <row r="938">
      <c r="I938" s="198"/>
      <c r="J938" s="198"/>
      <c r="K938" s="198"/>
      <c r="BB938" s="199"/>
      <c r="BC938" s="199"/>
      <c r="BD938" s="199"/>
    </row>
    <row r="939">
      <c r="I939" s="198"/>
      <c r="J939" s="198"/>
      <c r="K939" s="198"/>
      <c r="BB939" s="199"/>
      <c r="BC939" s="199"/>
      <c r="BD939" s="199"/>
    </row>
    <row r="940">
      <c r="I940" s="198"/>
      <c r="J940" s="198"/>
      <c r="K940" s="198"/>
      <c r="BB940" s="199"/>
      <c r="BC940" s="199"/>
      <c r="BD940" s="199"/>
    </row>
    <row r="941">
      <c r="I941" s="198"/>
      <c r="J941" s="198"/>
      <c r="K941" s="198"/>
      <c r="BB941" s="199"/>
      <c r="BC941" s="199"/>
      <c r="BD941" s="199"/>
    </row>
    <row r="942">
      <c r="I942" s="198"/>
      <c r="J942" s="198"/>
      <c r="K942" s="198"/>
      <c r="BB942" s="199"/>
      <c r="BC942" s="199"/>
      <c r="BD942" s="199"/>
    </row>
    <row r="943">
      <c r="I943" s="198"/>
      <c r="J943" s="198"/>
      <c r="K943" s="198"/>
      <c r="BB943" s="199"/>
      <c r="BC943" s="199"/>
      <c r="BD943" s="199"/>
    </row>
    <row r="944">
      <c r="I944" s="198"/>
      <c r="J944" s="198"/>
      <c r="K944" s="198"/>
      <c r="BB944" s="199"/>
      <c r="BC944" s="199"/>
      <c r="BD944" s="199"/>
    </row>
    <row r="945">
      <c r="I945" s="198"/>
      <c r="J945" s="198"/>
      <c r="K945" s="198"/>
      <c r="BB945" s="199"/>
      <c r="BC945" s="199"/>
      <c r="BD945" s="199"/>
    </row>
    <row r="946">
      <c r="I946" s="198"/>
      <c r="J946" s="198"/>
      <c r="K946" s="198"/>
      <c r="BB946" s="199"/>
      <c r="BC946" s="199"/>
      <c r="BD946" s="199"/>
    </row>
    <row r="947">
      <c r="I947" s="198"/>
      <c r="J947" s="198"/>
      <c r="K947" s="198"/>
      <c r="BB947" s="199"/>
      <c r="BC947" s="199"/>
      <c r="BD947" s="199"/>
    </row>
    <row r="948">
      <c r="I948" s="198"/>
      <c r="J948" s="198"/>
      <c r="K948" s="198"/>
      <c r="BB948" s="199"/>
      <c r="BC948" s="199"/>
      <c r="BD948" s="199"/>
    </row>
    <row r="949">
      <c r="I949" s="198"/>
      <c r="J949" s="198"/>
      <c r="K949" s="198"/>
      <c r="BB949" s="199"/>
      <c r="BC949" s="199"/>
      <c r="BD949" s="199"/>
    </row>
    <row r="950">
      <c r="I950" s="198"/>
      <c r="J950" s="198"/>
      <c r="K950" s="198"/>
      <c r="BB950" s="199"/>
      <c r="BC950" s="199"/>
      <c r="BD950" s="199"/>
    </row>
    <row r="951">
      <c r="I951" s="198"/>
      <c r="J951" s="198"/>
      <c r="K951" s="198"/>
      <c r="BB951" s="199"/>
      <c r="BC951" s="199"/>
      <c r="BD951" s="199"/>
    </row>
    <row r="952">
      <c r="I952" s="198"/>
      <c r="J952" s="198"/>
      <c r="K952" s="198"/>
      <c r="BB952" s="199"/>
      <c r="BC952" s="199"/>
      <c r="BD952" s="199"/>
    </row>
    <row r="953">
      <c r="I953" s="198"/>
      <c r="J953" s="198"/>
      <c r="K953" s="198"/>
      <c r="BB953" s="199"/>
      <c r="BC953" s="199"/>
      <c r="BD953" s="199"/>
    </row>
    <row r="954">
      <c r="I954" s="198"/>
      <c r="J954" s="198"/>
      <c r="K954" s="198"/>
      <c r="BB954" s="199"/>
      <c r="BC954" s="199"/>
      <c r="BD954" s="199"/>
    </row>
    <row r="955">
      <c r="I955" s="198"/>
      <c r="J955" s="198"/>
      <c r="K955" s="198"/>
      <c r="BB955" s="199"/>
      <c r="BC955" s="199"/>
      <c r="BD955" s="199"/>
    </row>
    <row r="956">
      <c r="I956" s="198"/>
      <c r="J956" s="198"/>
      <c r="K956" s="198"/>
      <c r="BB956" s="199"/>
      <c r="BC956" s="199"/>
      <c r="BD956" s="199"/>
    </row>
    <row r="957">
      <c r="I957" s="198"/>
      <c r="J957" s="198"/>
      <c r="K957" s="198"/>
      <c r="BB957" s="199"/>
      <c r="BC957" s="199"/>
      <c r="BD957" s="199"/>
    </row>
    <row r="958">
      <c r="I958" s="198"/>
      <c r="J958" s="198"/>
      <c r="K958" s="198"/>
      <c r="BB958" s="199"/>
      <c r="BC958" s="199"/>
      <c r="BD958" s="199"/>
    </row>
    <row r="959">
      <c r="I959" s="198"/>
      <c r="J959" s="198"/>
      <c r="K959" s="198"/>
      <c r="BB959" s="199"/>
      <c r="BC959" s="199"/>
      <c r="BD959" s="199"/>
    </row>
    <row r="960">
      <c r="I960" s="198"/>
      <c r="J960" s="198"/>
      <c r="K960" s="198"/>
      <c r="BB960" s="199"/>
      <c r="BC960" s="199"/>
      <c r="BD960" s="199"/>
    </row>
    <row r="961">
      <c r="I961" s="198"/>
      <c r="J961" s="198"/>
      <c r="K961" s="198"/>
      <c r="BB961" s="199"/>
      <c r="BC961" s="199"/>
      <c r="BD961" s="199"/>
    </row>
    <row r="962">
      <c r="I962" s="198"/>
      <c r="J962" s="198"/>
      <c r="K962" s="198"/>
      <c r="BB962" s="199"/>
      <c r="BC962" s="199"/>
      <c r="BD962" s="199"/>
    </row>
    <row r="963">
      <c r="I963" s="198"/>
      <c r="J963" s="198"/>
      <c r="K963" s="198"/>
      <c r="BB963" s="199"/>
      <c r="BC963" s="199"/>
      <c r="BD963" s="199"/>
    </row>
    <row r="964">
      <c r="I964" s="198"/>
      <c r="J964" s="198"/>
      <c r="K964" s="198"/>
      <c r="BB964" s="199"/>
      <c r="BC964" s="199"/>
      <c r="BD964" s="199"/>
    </row>
    <row r="965">
      <c r="I965" s="198"/>
      <c r="J965" s="198"/>
      <c r="K965" s="198"/>
      <c r="BB965" s="199"/>
      <c r="BC965" s="199"/>
      <c r="BD965" s="199"/>
    </row>
    <row r="966">
      <c r="I966" s="198"/>
      <c r="J966" s="198"/>
      <c r="K966" s="198"/>
      <c r="BB966" s="199"/>
      <c r="BC966" s="199"/>
      <c r="BD966" s="199"/>
    </row>
    <row r="967">
      <c r="I967" s="198"/>
      <c r="J967" s="198"/>
      <c r="K967" s="198"/>
      <c r="BB967" s="199"/>
      <c r="BC967" s="199"/>
      <c r="BD967" s="199"/>
    </row>
    <row r="968">
      <c r="I968" s="198"/>
      <c r="J968" s="198"/>
      <c r="K968" s="198"/>
      <c r="BB968" s="199"/>
      <c r="BC968" s="199"/>
      <c r="BD968" s="199"/>
    </row>
    <row r="969">
      <c r="I969" s="198"/>
      <c r="J969" s="198"/>
      <c r="K969" s="198"/>
      <c r="BB969" s="199"/>
      <c r="BC969" s="199"/>
      <c r="BD969" s="199"/>
    </row>
    <row r="970">
      <c r="I970" s="198"/>
      <c r="J970" s="198"/>
      <c r="K970" s="198"/>
      <c r="BB970" s="199"/>
      <c r="BC970" s="199"/>
      <c r="BD970" s="199"/>
    </row>
    <row r="971">
      <c r="I971" s="198"/>
      <c r="J971" s="198"/>
      <c r="K971" s="198"/>
      <c r="BB971" s="199"/>
      <c r="BC971" s="199"/>
      <c r="BD971" s="199"/>
    </row>
    <row r="972">
      <c r="I972" s="198"/>
      <c r="J972" s="198"/>
      <c r="K972" s="198"/>
      <c r="BB972" s="199"/>
      <c r="BC972" s="199"/>
      <c r="BD972" s="199"/>
    </row>
    <row r="973">
      <c r="I973" s="198"/>
      <c r="J973" s="198"/>
      <c r="K973" s="198"/>
      <c r="BB973" s="199"/>
      <c r="BC973" s="199"/>
      <c r="BD973" s="199"/>
    </row>
    <row r="974">
      <c r="I974" s="198"/>
      <c r="J974" s="198"/>
      <c r="K974" s="198"/>
      <c r="BB974" s="199"/>
      <c r="BC974" s="199"/>
      <c r="BD974" s="199"/>
    </row>
    <row r="975">
      <c r="I975" s="198"/>
      <c r="J975" s="198"/>
      <c r="K975" s="198"/>
      <c r="BB975" s="199"/>
      <c r="BC975" s="199"/>
      <c r="BD975" s="199"/>
    </row>
    <row r="976">
      <c r="I976" s="198"/>
      <c r="J976" s="198"/>
      <c r="K976" s="198"/>
      <c r="BB976" s="199"/>
      <c r="BC976" s="199"/>
      <c r="BD976" s="199"/>
    </row>
    <row r="977">
      <c r="I977" s="198"/>
      <c r="J977" s="198"/>
      <c r="K977" s="198"/>
      <c r="BB977" s="199"/>
      <c r="BC977" s="199"/>
      <c r="BD977" s="199"/>
    </row>
    <row r="978">
      <c r="I978" s="198"/>
      <c r="J978" s="198"/>
      <c r="K978" s="198"/>
      <c r="BB978" s="199"/>
      <c r="BC978" s="199"/>
      <c r="BD978" s="199"/>
    </row>
    <row r="979">
      <c r="I979" s="198"/>
      <c r="J979" s="198"/>
      <c r="K979" s="198"/>
      <c r="BB979" s="199"/>
      <c r="BC979" s="199"/>
      <c r="BD979" s="199"/>
    </row>
    <row r="980">
      <c r="I980" s="198"/>
      <c r="J980" s="198"/>
      <c r="K980" s="198"/>
      <c r="BB980" s="199"/>
      <c r="BC980" s="199"/>
      <c r="BD980" s="199"/>
    </row>
    <row r="981">
      <c r="I981" s="198"/>
      <c r="J981" s="198"/>
      <c r="K981" s="198"/>
      <c r="BB981" s="199"/>
      <c r="BC981" s="199"/>
      <c r="BD981" s="199"/>
    </row>
    <row r="982">
      <c r="I982" s="198"/>
      <c r="J982" s="198"/>
      <c r="K982" s="198"/>
      <c r="BB982" s="199"/>
      <c r="BC982" s="199"/>
      <c r="BD982" s="199"/>
    </row>
    <row r="983">
      <c r="I983" s="198"/>
      <c r="J983" s="198"/>
      <c r="K983" s="198"/>
      <c r="BB983" s="199"/>
      <c r="BC983" s="199"/>
      <c r="BD983" s="199"/>
    </row>
    <row r="984">
      <c r="I984" s="198"/>
      <c r="J984" s="198"/>
      <c r="K984" s="198"/>
      <c r="BB984" s="199"/>
      <c r="BC984" s="199"/>
      <c r="BD984" s="199"/>
    </row>
    <row r="985">
      <c r="I985" s="198"/>
      <c r="J985" s="198"/>
      <c r="K985" s="198"/>
      <c r="BB985" s="199"/>
      <c r="BC985" s="199"/>
      <c r="BD985" s="199"/>
    </row>
    <row r="986">
      <c r="I986" s="198"/>
      <c r="J986" s="198"/>
      <c r="K986" s="198"/>
      <c r="BB986" s="199"/>
      <c r="BC986" s="199"/>
      <c r="BD986" s="199"/>
    </row>
    <row r="987">
      <c r="I987" s="198"/>
      <c r="J987" s="198"/>
      <c r="K987" s="198"/>
      <c r="BB987" s="199"/>
      <c r="BC987" s="199"/>
      <c r="BD987" s="199"/>
    </row>
    <row r="988">
      <c r="I988" s="198"/>
      <c r="J988" s="198"/>
      <c r="K988" s="198"/>
      <c r="BB988" s="199"/>
      <c r="BC988" s="199"/>
      <c r="BD988" s="199"/>
    </row>
    <row r="989">
      <c r="I989" s="198"/>
      <c r="J989" s="198"/>
      <c r="K989" s="198"/>
      <c r="BB989" s="199"/>
      <c r="BC989" s="199"/>
      <c r="BD989" s="199"/>
    </row>
    <row r="990">
      <c r="I990" s="198"/>
      <c r="J990" s="198"/>
      <c r="K990" s="198"/>
      <c r="BB990" s="199"/>
      <c r="BC990" s="199"/>
      <c r="BD990" s="199"/>
    </row>
    <row r="991">
      <c r="I991" s="198"/>
      <c r="J991" s="198"/>
      <c r="K991" s="198"/>
      <c r="BB991" s="199"/>
      <c r="BC991" s="199"/>
      <c r="BD991" s="199"/>
    </row>
    <row r="992">
      <c r="I992" s="198"/>
      <c r="J992" s="198"/>
      <c r="K992" s="198"/>
      <c r="BB992" s="199"/>
      <c r="BC992" s="199"/>
      <c r="BD992" s="199"/>
    </row>
    <row r="993">
      <c r="I993" s="198"/>
      <c r="J993" s="198"/>
      <c r="K993" s="198"/>
      <c r="BB993" s="199"/>
      <c r="BC993" s="199"/>
      <c r="BD993" s="199"/>
    </row>
    <row r="994">
      <c r="I994" s="198"/>
      <c r="J994" s="198"/>
      <c r="K994" s="198"/>
      <c r="BB994" s="199"/>
      <c r="BC994" s="199"/>
      <c r="BD994" s="199"/>
    </row>
    <row r="995">
      <c r="I995" s="198"/>
      <c r="J995" s="198"/>
      <c r="K995" s="198"/>
      <c r="BB995" s="199"/>
      <c r="BC995" s="199"/>
      <c r="BD995" s="199"/>
    </row>
    <row r="996">
      <c r="I996" s="198"/>
      <c r="J996" s="198"/>
      <c r="K996" s="198"/>
      <c r="BB996" s="199"/>
      <c r="BC996" s="199"/>
      <c r="BD996" s="199"/>
    </row>
    <row r="997">
      <c r="K997" s="198"/>
      <c r="L997" s="198"/>
      <c r="M997" s="198"/>
      <c r="BD997" s="199"/>
      <c r="BE997" s="199"/>
      <c r="BF997" s="199"/>
    </row>
    <row r="998">
      <c r="K998" s="198"/>
      <c r="L998" s="198"/>
      <c r="M998" s="198"/>
      <c r="BD998" s="199"/>
      <c r="BE998" s="199"/>
      <c r="BF998" s="199"/>
    </row>
    <row r="999">
      <c r="K999" s="198"/>
      <c r="L999" s="198"/>
      <c r="M999" s="198"/>
      <c r="BD999" s="199"/>
      <c r="BE999" s="199"/>
      <c r="BF999" s="199"/>
    </row>
    <row r="1000">
      <c r="K1000" s="198"/>
      <c r="L1000" s="198"/>
      <c r="M1000" s="198"/>
      <c r="BD1000" s="199"/>
      <c r="BE1000" s="199"/>
      <c r="BF1000" s="199"/>
    </row>
    <row r="1001">
      <c r="K1001" s="198"/>
      <c r="L1001" s="198"/>
      <c r="M1001" s="198"/>
      <c r="BD1001" s="199"/>
      <c r="BE1001" s="199"/>
      <c r="BF1001" s="199"/>
    </row>
    <row r="1002">
      <c r="K1002" s="198"/>
      <c r="L1002" s="198"/>
      <c r="M1002" s="198"/>
      <c r="BD1002" s="199"/>
      <c r="BE1002" s="199"/>
      <c r="BF1002" s="199"/>
    </row>
  </sheetData>
  <mergeCells count="25">
    <mergeCell ref="AV4:AX4"/>
    <mergeCell ref="AY4:BA4"/>
    <mergeCell ref="BB4:BD4"/>
    <mergeCell ref="BE4:BG4"/>
    <mergeCell ref="A1:B3"/>
    <mergeCell ref="C1:BG1"/>
    <mergeCell ref="C2:BG2"/>
    <mergeCell ref="C3:BG3"/>
    <mergeCell ref="A4:A6"/>
    <mergeCell ref="B4:B6"/>
    <mergeCell ref="C4:E4"/>
    <mergeCell ref="F4:H4"/>
    <mergeCell ref="I4:K4"/>
    <mergeCell ref="L4:N4"/>
    <mergeCell ref="O4:Q4"/>
    <mergeCell ref="R4:T4"/>
    <mergeCell ref="U4:W4"/>
    <mergeCell ref="X4:Z4"/>
    <mergeCell ref="AA4:AC4"/>
    <mergeCell ref="AD4:AF4"/>
    <mergeCell ref="AG4:AI4"/>
    <mergeCell ref="AJ4:AL4"/>
    <mergeCell ref="AM4:AO4"/>
    <mergeCell ref="AP4:AR4"/>
    <mergeCell ref="AS4:AU4"/>
  </mergeCells>
  <conditionalFormatting sqref="BE7:BF97 BG7:BG103">
    <cfRule type="cellIs" dxfId="0" priority="1" operator="lessThan">
      <formula>75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7">
        <v>45992.0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0"/>
      <c r="B4" s="21"/>
      <c r="C4" s="21" t="s">
        <v>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7.25" customHeight="1">
      <c r="A5" s="25"/>
      <c r="B5" s="26"/>
      <c r="C5" s="26" t="s">
        <v>3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9"/>
    </row>
    <row r="6" ht="25.5" customHeight="1">
      <c r="A6" s="30" t="s">
        <v>7</v>
      </c>
      <c r="B6" s="31" t="s">
        <v>8</v>
      </c>
      <c r="C6" s="33" t="s">
        <v>9</v>
      </c>
      <c r="D6" s="27"/>
      <c r="E6" s="29"/>
      <c r="F6" s="35" t="s">
        <v>11</v>
      </c>
      <c r="G6" s="27"/>
      <c r="H6" s="29"/>
      <c r="I6" s="36" t="s">
        <v>12</v>
      </c>
      <c r="J6" s="27"/>
      <c r="K6" s="29"/>
      <c r="L6" s="37" t="s">
        <v>14</v>
      </c>
      <c r="M6" s="27"/>
      <c r="N6" s="29"/>
      <c r="O6" s="39" t="s">
        <v>15</v>
      </c>
      <c r="P6" s="27"/>
      <c r="Q6" s="29"/>
      <c r="R6" s="41" t="s">
        <v>16</v>
      </c>
      <c r="S6" s="27"/>
      <c r="T6" s="29"/>
      <c r="U6" s="42" t="s">
        <v>18</v>
      </c>
      <c r="V6" s="27"/>
      <c r="W6" s="29"/>
    </row>
    <row r="7" ht="15.75" customHeight="1">
      <c r="A7" s="43"/>
      <c r="B7" s="43"/>
      <c r="C7" s="44">
        <v>10.0</v>
      </c>
      <c r="D7" s="44">
        <v>5.0</v>
      </c>
      <c r="E7" s="44">
        <v>3.0</v>
      </c>
      <c r="F7" s="46">
        <v>7.0</v>
      </c>
      <c r="G7" s="46">
        <v>0.0</v>
      </c>
      <c r="H7" s="46">
        <v>8.0</v>
      </c>
      <c r="I7" s="47">
        <v>12.0</v>
      </c>
      <c r="J7" s="47">
        <v>9.0</v>
      </c>
      <c r="K7" s="47">
        <v>6.0</v>
      </c>
      <c r="L7" s="49">
        <v>13.0</v>
      </c>
      <c r="M7" s="49">
        <v>8.0</v>
      </c>
      <c r="N7" s="49">
        <v>1.0</v>
      </c>
      <c r="O7" s="51">
        <v>14.0</v>
      </c>
      <c r="P7" s="51"/>
      <c r="Q7" s="51">
        <v>13.0</v>
      </c>
      <c r="R7" s="59">
        <f t="shared" ref="R7:T7" si="1">SUM(C7,F7,I7,L7,O7)</f>
        <v>56</v>
      </c>
      <c r="S7" s="59">
        <f t="shared" si="1"/>
        <v>22</v>
      </c>
      <c r="T7" s="59">
        <f t="shared" si="1"/>
        <v>31</v>
      </c>
      <c r="U7" s="62"/>
      <c r="V7" s="62"/>
      <c r="W7" s="62"/>
    </row>
    <row r="8" ht="15.75" customHeight="1">
      <c r="A8" s="64"/>
      <c r="B8" s="64"/>
      <c r="C8" s="69" t="s">
        <v>20</v>
      </c>
      <c r="D8" s="69" t="s">
        <v>21</v>
      </c>
      <c r="E8" s="71" t="s">
        <v>22</v>
      </c>
      <c r="F8" s="73" t="s">
        <v>23</v>
      </c>
      <c r="G8" s="73" t="s">
        <v>21</v>
      </c>
      <c r="H8" s="75" t="s">
        <v>22</v>
      </c>
      <c r="I8" s="76" t="s">
        <v>20</v>
      </c>
      <c r="J8" s="76" t="s">
        <v>21</v>
      </c>
      <c r="K8" s="78" t="s">
        <v>22</v>
      </c>
      <c r="L8" s="80" t="s">
        <v>20</v>
      </c>
      <c r="M8" s="80" t="s">
        <v>21</v>
      </c>
      <c r="N8" s="81" t="s">
        <v>22</v>
      </c>
      <c r="O8" s="83" t="s">
        <v>20</v>
      </c>
      <c r="P8" s="85" t="s">
        <v>24</v>
      </c>
      <c r="Q8" s="86" t="s">
        <v>22</v>
      </c>
      <c r="R8" s="88" t="s">
        <v>20</v>
      </c>
      <c r="S8" s="89" t="s">
        <v>24</v>
      </c>
      <c r="T8" s="89" t="s">
        <v>22</v>
      </c>
      <c r="U8" s="90" t="s">
        <v>20</v>
      </c>
      <c r="V8" s="91" t="s">
        <v>24</v>
      </c>
      <c r="W8" s="91" t="s">
        <v>22</v>
      </c>
    </row>
    <row r="9">
      <c r="A9" s="92">
        <v>1.0</v>
      </c>
      <c r="B9" s="93" t="s">
        <v>25</v>
      </c>
      <c r="C9" s="94">
        <v>10.0</v>
      </c>
      <c r="D9" s="94">
        <v>4.0</v>
      </c>
      <c r="E9" s="95">
        <v>3.0</v>
      </c>
      <c r="F9" s="98">
        <v>7.0</v>
      </c>
      <c r="G9" s="98"/>
      <c r="H9" s="98">
        <v>7.0</v>
      </c>
      <c r="I9" s="99">
        <v>11.0</v>
      </c>
      <c r="J9" s="99">
        <v>7.0</v>
      </c>
      <c r="K9" s="99">
        <v>6.0</v>
      </c>
      <c r="L9" s="101">
        <v>12.0</v>
      </c>
      <c r="M9" s="102">
        <v>8.0</v>
      </c>
      <c r="N9" s="102">
        <v>1.0</v>
      </c>
      <c r="O9" s="103">
        <v>14.0</v>
      </c>
      <c r="P9" s="103"/>
      <c r="Q9" s="103">
        <v>13.0</v>
      </c>
      <c r="R9" s="110">
        <f t="shared" ref="R9:T9" si="2">SUM(C9,F9,I9,L9,O9)</f>
        <v>54</v>
      </c>
      <c r="S9" s="110">
        <f t="shared" si="2"/>
        <v>19</v>
      </c>
      <c r="T9" s="110">
        <f t="shared" si="2"/>
        <v>30</v>
      </c>
      <c r="U9" s="115">
        <f t="shared" ref="U9:U53" si="4">(R9*100)/$R$7</f>
        <v>96.42857143</v>
      </c>
      <c r="V9" s="115">
        <f t="shared" ref="V9:V53" si="5">(S9*100/$S$7)</f>
        <v>86.36363636</v>
      </c>
      <c r="W9" s="120">
        <f t="shared" ref="W9:W53" si="6">(T9*100/$T$7)</f>
        <v>96.77419355</v>
      </c>
    </row>
    <row r="10">
      <c r="A10" s="122">
        <v>2.0</v>
      </c>
      <c r="B10" s="123" t="s">
        <v>27</v>
      </c>
      <c r="C10" s="94">
        <v>7.0</v>
      </c>
      <c r="D10" s="94">
        <v>3.0</v>
      </c>
      <c r="E10" s="95">
        <v>2.0</v>
      </c>
      <c r="F10" s="98">
        <v>5.0</v>
      </c>
      <c r="G10" s="98"/>
      <c r="H10" s="98">
        <v>5.0</v>
      </c>
      <c r="I10" s="99">
        <v>9.0</v>
      </c>
      <c r="J10" s="99">
        <v>5.0</v>
      </c>
      <c r="K10" s="99">
        <v>4.0</v>
      </c>
      <c r="L10" s="101">
        <v>8.0</v>
      </c>
      <c r="M10" s="102">
        <v>8.0</v>
      </c>
      <c r="N10" s="102">
        <v>1.0</v>
      </c>
      <c r="O10" s="103">
        <v>10.0</v>
      </c>
      <c r="P10" s="103"/>
      <c r="Q10" s="103">
        <v>11.0</v>
      </c>
      <c r="R10" s="110">
        <f t="shared" ref="R10:T10" si="3">SUM(C10,F10,I10,L10,O10)</f>
        <v>39</v>
      </c>
      <c r="S10" s="110">
        <f t="shared" si="3"/>
        <v>16</v>
      </c>
      <c r="T10" s="110">
        <f t="shared" si="3"/>
        <v>23</v>
      </c>
      <c r="U10" s="115">
        <f t="shared" si="4"/>
        <v>69.64285714</v>
      </c>
      <c r="V10" s="115">
        <f t="shared" si="5"/>
        <v>72.72727273</v>
      </c>
      <c r="W10" s="120">
        <f t="shared" si="6"/>
        <v>74.19354839</v>
      </c>
    </row>
    <row r="11">
      <c r="A11" s="122">
        <v>3.0</v>
      </c>
      <c r="B11" s="123" t="s">
        <v>28</v>
      </c>
      <c r="C11" s="94">
        <v>10.0</v>
      </c>
      <c r="D11" s="94">
        <v>5.0</v>
      </c>
      <c r="E11" s="95">
        <v>3.0</v>
      </c>
      <c r="F11" s="98">
        <v>7.0</v>
      </c>
      <c r="G11" s="98"/>
      <c r="H11" s="98">
        <v>7.0</v>
      </c>
      <c r="I11" s="99">
        <v>12.0</v>
      </c>
      <c r="J11" s="99">
        <v>8.0</v>
      </c>
      <c r="K11" s="99">
        <v>6.0</v>
      </c>
      <c r="L11" s="101">
        <v>12.0</v>
      </c>
      <c r="M11" s="102">
        <v>8.0</v>
      </c>
      <c r="N11" s="102">
        <v>1.0</v>
      </c>
      <c r="O11" s="103">
        <v>13.0</v>
      </c>
      <c r="P11" s="103"/>
      <c r="Q11" s="103">
        <v>12.0</v>
      </c>
      <c r="R11" s="110">
        <f t="shared" ref="R11:T11" si="7">SUM(C11,F11,I11,L11,O11)</f>
        <v>54</v>
      </c>
      <c r="S11" s="110">
        <f t="shared" si="7"/>
        <v>21</v>
      </c>
      <c r="T11" s="110">
        <f t="shared" si="7"/>
        <v>29</v>
      </c>
      <c r="U11" s="115">
        <f t="shared" si="4"/>
        <v>96.42857143</v>
      </c>
      <c r="V11" s="115">
        <f t="shared" si="5"/>
        <v>95.45454545</v>
      </c>
      <c r="W11" s="120">
        <f t="shared" si="6"/>
        <v>93.5483871</v>
      </c>
    </row>
    <row r="12">
      <c r="A12" s="122">
        <v>4.0</v>
      </c>
      <c r="B12" s="123" t="s">
        <v>29</v>
      </c>
      <c r="C12" s="94">
        <v>9.0</v>
      </c>
      <c r="D12" s="94">
        <v>4.0</v>
      </c>
      <c r="E12" s="95">
        <v>3.0</v>
      </c>
      <c r="F12" s="98">
        <v>7.0</v>
      </c>
      <c r="G12" s="98"/>
      <c r="H12" s="98">
        <v>7.0</v>
      </c>
      <c r="I12" s="99">
        <v>12.0</v>
      </c>
      <c r="J12" s="99">
        <v>7.0</v>
      </c>
      <c r="K12" s="99">
        <v>6.0</v>
      </c>
      <c r="L12" s="101">
        <v>12.0</v>
      </c>
      <c r="M12" s="102">
        <v>8.0</v>
      </c>
      <c r="N12" s="102">
        <v>1.0</v>
      </c>
      <c r="O12" s="103">
        <v>13.0</v>
      </c>
      <c r="P12" s="103"/>
      <c r="Q12" s="103">
        <v>13.0</v>
      </c>
      <c r="R12" s="110">
        <f t="shared" ref="R12:T12" si="8">SUM(C12,F12,I12,L12,O12)</f>
        <v>53</v>
      </c>
      <c r="S12" s="110">
        <f t="shared" si="8"/>
        <v>19</v>
      </c>
      <c r="T12" s="110">
        <f t="shared" si="8"/>
        <v>30</v>
      </c>
      <c r="U12" s="115">
        <f t="shared" si="4"/>
        <v>94.64285714</v>
      </c>
      <c r="V12" s="115">
        <f t="shared" si="5"/>
        <v>86.36363636</v>
      </c>
      <c r="W12" s="120">
        <f t="shared" si="6"/>
        <v>96.77419355</v>
      </c>
    </row>
    <row r="13">
      <c r="A13" s="122">
        <v>5.0</v>
      </c>
      <c r="B13" s="123" t="s">
        <v>30</v>
      </c>
      <c r="C13" s="94">
        <v>9.0</v>
      </c>
      <c r="D13" s="94">
        <v>5.0</v>
      </c>
      <c r="E13" s="95">
        <v>2.0</v>
      </c>
      <c r="F13" s="98">
        <v>7.0</v>
      </c>
      <c r="G13" s="98"/>
      <c r="H13" s="98">
        <v>6.0</v>
      </c>
      <c r="I13" s="99">
        <v>11.0</v>
      </c>
      <c r="J13" s="99">
        <v>6.0</v>
      </c>
      <c r="K13" s="99">
        <v>6.0</v>
      </c>
      <c r="L13" s="101">
        <v>11.0</v>
      </c>
      <c r="M13" s="102">
        <v>7.0</v>
      </c>
      <c r="N13" s="102">
        <v>1.0</v>
      </c>
      <c r="O13" s="103">
        <v>14.0</v>
      </c>
      <c r="P13" s="103"/>
      <c r="Q13" s="103">
        <v>11.0</v>
      </c>
      <c r="R13" s="110">
        <f t="shared" ref="R13:T13" si="9">SUM(C13,F13,I13,L13,O13)</f>
        <v>52</v>
      </c>
      <c r="S13" s="110">
        <f t="shared" si="9"/>
        <v>18</v>
      </c>
      <c r="T13" s="110">
        <f t="shared" si="9"/>
        <v>26</v>
      </c>
      <c r="U13" s="115">
        <f t="shared" si="4"/>
        <v>92.85714286</v>
      </c>
      <c r="V13" s="115">
        <f t="shared" si="5"/>
        <v>81.81818182</v>
      </c>
      <c r="W13" s="120">
        <f t="shared" si="6"/>
        <v>83.87096774</v>
      </c>
    </row>
    <row r="14">
      <c r="A14" s="122">
        <v>6.0</v>
      </c>
      <c r="B14" s="123" t="s">
        <v>31</v>
      </c>
      <c r="C14" s="94">
        <v>10.0</v>
      </c>
      <c r="D14" s="94">
        <v>4.0</v>
      </c>
      <c r="E14" s="95">
        <v>3.0</v>
      </c>
      <c r="F14" s="98">
        <v>7.0</v>
      </c>
      <c r="G14" s="98"/>
      <c r="H14" s="98">
        <v>7.0</v>
      </c>
      <c r="I14" s="99">
        <v>10.0</v>
      </c>
      <c r="J14" s="99">
        <v>6.0</v>
      </c>
      <c r="K14" s="99">
        <v>6.0</v>
      </c>
      <c r="L14" s="101">
        <v>11.0</v>
      </c>
      <c r="M14" s="102">
        <v>8.0</v>
      </c>
      <c r="N14" s="102">
        <v>1.0</v>
      </c>
      <c r="O14" s="103">
        <v>13.0</v>
      </c>
      <c r="P14" s="103"/>
      <c r="Q14" s="103">
        <v>13.0</v>
      </c>
      <c r="R14" s="110">
        <f t="shared" ref="R14:T14" si="10">SUM(C14,F14,I14,L14,O14)</f>
        <v>51</v>
      </c>
      <c r="S14" s="110">
        <f t="shared" si="10"/>
        <v>18</v>
      </c>
      <c r="T14" s="110">
        <f t="shared" si="10"/>
        <v>30</v>
      </c>
      <c r="U14" s="115">
        <f t="shared" si="4"/>
        <v>91.07142857</v>
      </c>
      <c r="V14" s="115">
        <f t="shared" si="5"/>
        <v>81.81818182</v>
      </c>
      <c r="W14" s="120">
        <f t="shared" si="6"/>
        <v>96.77419355</v>
      </c>
    </row>
    <row r="15">
      <c r="A15" s="122">
        <v>7.0</v>
      </c>
      <c r="B15" s="123" t="s">
        <v>32</v>
      </c>
      <c r="C15" s="94">
        <v>10.0</v>
      </c>
      <c r="D15" s="94">
        <v>4.0</v>
      </c>
      <c r="E15" s="95">
        <v>3.0</v>
      </c>
      <c r="F15" s="98">
        <v>7.0</v>
      </c>
      <c r="G15" s="98"/>
      <c r="H15" s="98">
        <v>7.0</v>
      </c>
      <c r="I15" s="99">
        <v>12.0</v>
      </c>
      <c r="J15" s="99">
        <v>7.0</v>
      </c>
      <c r="K15" s="99">
        <v>6.0</v>
      </c>
      <c r="L15" s="101">
        <v>10.0</v>
      </c>
      <c r="M15" s="102">
        <v>8.0</v>
      </c>
      <c r="N15" s="102">
        <v>1.0</v>
      </c>
      <c r="O15" s="103">
        <v>14.0</v>
      </c>
      <c r="P15" s="103"/>
      <c r="Q15" s="103">
        <v>13.0</v>
      </c>
      <c r="R15" s="110">
        <f t="shared" ref="R15:T15" si="11">SUM(C15,F15,I15,L15,O15)</f>
        <v>53</v>
      </c>
      <c r="S15" s="110">
        <f t="shared" si="11"/>
        <v>19</v>
      </c>
      <c r="T15" s="110">
        <f t="shared" si="11"/>
        <v>30</v>
      </c>
      <c r="U15" s="115">
        <f t="shared" si="4"/>
        <v>94.64285714</v>
      </c>
      <c r="V15" s="115">
        <f t="shared" si="5"/>
        <v>86.36363636</v>
      </c>
      <c r="W15" s="120">
        <f t="shared" si="6"/>
        <v>96.77419355</v>
      </c>
    </row>
    <row r="16">
      <c r="A16" s="122">
        <v>8.0</v>
      </c>
      <c r="B16" s="123" t="s">
        <v>33</v>
      </c>
      <c r="C16" s="94">
        <v>10.0</v>
      </c>
      <c r="D16" s="94">
        <v>4.0</v>
      </c>
      <c r="E16" s="95">
        <v>3.0</v>
      </c>
      <c r="F16" s="98">
        <v>7.0</v>
      </c>
      <c r="G16" s="98"/>
      <c r="H16" s="98">
        <v>7.0</v>
      </c>
      <c r="I16" s="99">
        <v>12.0</v>
      </c>
      <c r="J16" s="99">
        <v>7.0</v>
      </c>
      <c r="K16" s="99">
        <v>6.0</v>
      </c>
      <c r="L16" s="101">
        <v>11.0</v>
      </c>
      <c r="M16" s="102">
        <v>8.0</v>
      </c>
      <c r="N16" s="102">
        <v>1.0</v>
      </c>
      <c r="O16" s="103">
        <v>14.0</v>
      </c>
      <c r="P16" s="103"/>
      <c r="Q16" s="103">
        <v>13.0</v>
      </c>
      <c r="R16" s="110">
        <f t="shared" ref="R16:T16" si="12">SUM(C16,F16,I16,L16,O16)</f>
        <v>54</v>
      </c>
      <c r="S16" s="110">
        <f t="shared" si="12"/>
        <v>19</v>
      </c>
      <c r="T16" s="110">
        <f t="shared" si="12"/>
        <v>30</v>
      </c>
      <c r="U16" s="115">
        <f t="shared" si="4"/>
        <v>96.42857143</v>
      </c>
      <c r="V16" s="115">
        <f t="shared" si="5"/>
        <v>86.36363636</v>
      </c>
      <c r="W16" s="120">
        <f t="shared" si="6"/>
        <v>96.77419355</v>
      </c>
    </row>
    <row r="17">
      <c r="A17" s="122">
        <v>9.0</v>
      </c>
      <c r="B17" s="123" t="s">
        <v>34</v>
      </c>
      <c r="C17" s="94">
        <v>10.0</v>
      </c>
      <c r="D17" s="94">
        <v>4.0</v>
      </c>
      <c r="E17" s="95">
        <v>2.0</v>
      </c>
      <c r="F17" s="98">
        <v>7.0</v>
      </c>
      <c r="G17" s="98"/>
      <c r="H17" s="98">
        <v>7.0</v>
      </c>
      <c r="I17" s="99">
        <v>12.0</v>
      </c>
      <c r="J17" s="99">
        <v>7.0</v>
      </c>
      <c r="K17" s="99">
        <v>6.0</v>
      </c>
      <c r="L17" s="101">
        <v>12.0</v>
      </c>
      <c r="M17" s="102">
        <v>8.0</v>
      </c>
      <c r="N17" s="102">
        <v>1.0</v>
      </c>
      <c r="O17" s="103">
        <v>14.0</v>
      </c>
      <c r="P17" s="103"/>
      <c r="Q17" s="103">
        <v>13.0</v>
      </c>
      <c r="R17" s="110">
        <f t="shared" ref="R17:T17" si="13">SUM(C17,F17,I17,L17,O17)</f>
        <v>55</v>
      </c>
      <c r="S17" s="110">
        <f t="shared" si="13"/>
        <v>19</v>
      </c>
      <c r="T17" s="110">
        <f t="shared" si="13"/>
        <v>29</v>
      </c>
      <c r="U17" s="115">
        <f t="shared" si="4"/>
        <v>98.21428571</v>
      </c>
      <c r="V17" s="115">
        <f t="shared" si="5"/>
        <v>86.36363636</v>
      </c>
      <c r="W17" s="120">
        <f t="shared" si="6"/>
        <v>93.5483871</v>
      </c>
    </row>
    <row r="18">
      <c r="A18" s="122">
        <v>10.0</v>
      </c>
      <c r="B18" s="123" t="s">
        <v>35</v>
      </c>
      <c r="C18" s="94">
        <v>10.0</v>
      </c>
      <c r="D18" s="94">
        <v>3.0</v>
      </c>
      <c r="E18" s="95">
        <v>3.0</v>
      </c>
      <c r="F18" s="98">
        <v>5.0</v>
      </c>
      <c r="G18" s="98"/>
      <c r="H18" s="98">
        <v>7.0</v>
      </c>
      <c r="I18" s="99">
        <v>9.0</v>
      </c>
      <c r="J18" s="99">
        <v>7.0</v>
      </c>
      <c r="K18" s="99">
        <v>6.0</v>
      </c>
      <c r="L18" s="101">
        <v>11.0</v>
      </c>
      <c r="M18" s="102">
        <v>7.0</v>
      </c>
      <c r="N18" s="102">
        <v>1.0</v>
      </c>
      <c r="O18" s="103">
        <v>14.0</v>
      </c>
      <c r="P18" s="103"/>
      <c r="Q18" s="103">
        <v>12.0</v>
      </c>
      <c r="R18" s="110">
        <f t="shared" ref="R18:T18" si="14">SUM(C18,F18,I18,L18,O18)</f>
        <v>49</v>
      </c>
      <c r="S18" s="110">
        <f t="shared" si="14"/>
        <v>17</v>
      </c>
      <c r="T18" s="110">
        <f t="shared" si="14"/>
        <v>29</v>
      </c>
      <c r="U18" s="115">
        <f t="shared" si="4"/>
        <v>87.5</v>
      </c>
      <c r="V18" s="115">
        <f t="shared" si="5"/>
        <v>77.27272727</v>
      </c>
      <c r="W18" s="120">
        <f t="shared" si="6"/>
        <v>93.5483871</v>
      </c>
    </row>
    <row r="19">
      <c r="A19" s="122">
        <v>11.0</v>
      </c>
      <c r="B19" s="123" t="s">
        <v>36</v>
      </c>
      <c r="C19" s="94">
        <v>9.0</v>
      </c>
      <c r="D19" s="94">
        <v>3.0</v>
      </c>
      <c r="E19" s="95">
        <v>3.0</v>
      </c>
      <c r="F19" s="98">
        <v>6.0</v>
      </c>
      <c r="G19" s="98"/>
      <c r="H19" s="98">
        <v>6.0</v>
      </c>
      <c r="I19" s="99">
        <v>10.0</v>
      </c>
      <c r="J19" s="99">
        <v>7.0</v>
      </c>
      <c r="K19" s="99">
        <v>6.0</v>
      </c>
      <c r="L19" s="101">
        <v>11.0</v>
      </c>
      <c r="M19" s="102">
        <v>8.0</v>
      </c>
      <c r="N19" s="102">
        <v>1.0</v>
      </c>
      <c r="O19" s="103">
        <v>13.0</v>
      </c>
      <c r="P19" s="103"/>
      <c r="Q19" s="103">
        <v>12.0</v>
      </c>
      <c r="R19" s="110">
        <f t="shared" ref="R19:T19" si="15">SUM(C19,F19,I19,L19,O19)</f>
        <v>49</v>
      </c>
      <c r="S19" s="110">
        <f t="shared" si="15"/>
        <v>18</v>
      </c>
      <c r="T19" s="110">
        <f t="shared" si="15"/>
        <v>28</v>
      </c>
      <c r="U19" s="115">
        <f t="shared" si="4"/>
        <v>87.5</v>
      </c>
      <c r="V19" s="115">
        <f t="shared" si="5"/>
        <v>81.81818182</v>
      </c>
      <c r="W19" s="120">
        <f t="shared" si="6"/>
        <v>90.32258065</v>
      </c>
    </row>
    <row r="20">
      <c r="A20" s="122">
        <v>12.0</v>
      </c>
      <c r="B20" s="123" t="s">
        <v>37</v>
      </c>
      <c r="C20" s="94">
        <v>10.0</v>
      </c>
      <c r="D20" s="94">
        <v>4.0</v>
      </c>
      <c r="E20" s="95">
        <v>2.0</v>
      </c>
      <c r="F20" s="98">
        <v>7.0</v>
      </c>
      <c r="G20" s="98"/>
      <c r="H20" s="98">
        <v>7.0</v>
      </c>
      <c r="I20" s="99">
        <v>12.0</v>
      </c>
      <c r="J20" s="99">
        <v>7.0</v>
      </c>
      <c r="K20" s="99">
        <v>6.0</v>
      </c>
      <c r="L20" s="101">
        <v>12.0</v>
      </c>
      <c r="M20" s="102">
        <v>8.0</v>
      </c>
      <c r="N20" s="102">
        <v>1.0</v>
      </c>
      <c r="O20" s="103">
        <v>14.0</v>
      </c>
      <c r="P20" s="103"/>
      <c r="Q20" s="103">
        <v>13.0</v>
      </c>
      <c r="R20" s="110">
        <f t="shared" ref="R20:T20" si="16">SUM(C20,F20,I20,L20,O20)</f>
        <v>55</v>
      </c>
      <c r="S20" s="110">
        <f t="shared" si="16"/>
        <v>19</v>
      </c>
      <c r="T20" s="110">
        <f t="shared" si="16"/>
        <v>29</v>
      </c>
      <c r="U20" s="115">
        <f t="shared" si="4"/>
        <v>98.21428571</v>
      </c>
      <c r="V20" s="115">
        <f t="shared" si="5"/>
        <v>86.36363636</v>
      </c>
      <c r="W20" s="120">
        <f t="shared" si="6"/>
        <v>93.5483871</v>
      </c>
    </row>
    <row r="21">
      <c r="A21" s="122">
        <v>13.0</v>
      </c>
      <c r="B21" s="123" t="s">
        <v>38</v>
      </c>
      <c r="C21" s="94">
        <v>10.0</v>
      </c>
      <c r="D21" s="94">
        <v>4.0</v>
      </c>
      <c r="E21" s="95">
        <v>3.0</v>
      </c>
      <c r="F21" s="98">
        <v>7.0</v>
      </c>
      <c r="G21" s="98"/>
      <c r="H21" s="98">
        <v>7.0</v>
      </c>
      <c r="I21" s="99">
        <v>11.0</v>
      </c>
      <c r="J21" s="99">
        <v>7.0</v>
      </c>
      <c r="K21" s="99">
        <v>6.0</v>
      </c>
      <c r="L21" s="101">
        <v>12.0</v>
      </c>
      <c r="M21" s="102">
        <v>8.0</v>
      </c>
      <c r="N21" s="102">
        <v>1.0</v>
      </c>
      <c r="O21" s="103">
        <v>14.0</v>
      </c>
      <c r="P21" s="103"/>
      <c r="Q21" s="103">
        <v>13.0</v>
      </c>
      <c r="R21" s="110">
        <f t="shared" ref="R21:T21" si="17">SUM(C21,F21,I21,L21,O21)</f>
        <v>54</v>
      </c>
      <c r="S21" s="110">
        <f t="shared" si="17"/>
        <v>19</v>
      </c>
      <c r="T21" s="110">
        <f t="shared" si="17"/>
        <v>30</v>
      </c>
      <c r="U21" s="115">
        <f t="shared" si="4"/>
        <v>96.42857143</v>
      </c>
      <c r="V21" s="115">
        <f t="shared" si="5"/>
        <v>86.36363636</v>
      </c>
      <c r="W21" s="120">
        <f t="shared" si="6"/>
        <v>96.77419355</v>
      </c>
    </row>
    <row r="22">
      <c r="A22" s="122">
        <v>14.0</v>
      </c>
      <c r="B22" s="123" t="s">
        <v>39</v>
      </c>
      <c r="C22" s="94">
        <v>10.0</v>
      </c>
      <c r="D22" s="94">
        <v>4.0</v>
      </c>
      <c r="E22" s="95">
        <v>3.0</v>
      </c>
      <c r="F22" s="98">
        <v>6.0</v>
      </c>
      <c r="G22" s="98"/>
      <c r="H22" s="98">
        <v>7.0</v>
      </c>
      <c r="I22" s="99">
        <v>12.0</v>
      </c>
      <c r="J22" s="99">
        <v>7.0</v>
      </c>
      <c r="K22" s="99">
        <v>6.0</v>
      </c>
      <c r="L22" s="101">
        <v>12.0</v>
      </c>
      <c r="M22" s="102">
        <v>8.0</v>
      </c>
      <c r="N22" s="102">
        <v>1.0</v>
      </c>
      <c r="O22" s="103">
        <v>14.0</v>
      </c>
      <c r="P22" s="103"/>
      <c r="Q22" s="103">
        <v>13.0</v>
      </c>
      <c r="R22" s="110">
        <f t="shared" ref="R22:T22" si="18">SUM(C22,F22,I22,L22,O22)</f>
        <v>54</v>
      </c>
      <c r="S22" s="110">
        <f t="shared" si="18"/>
        <v>19</v>
      </c>
      <c r="T22" s="110">
        <f t="shared" si="18"/>
        <v>30</v>
      </c>
      <c r="U22" s="115">
        <f t="shared" si="4"/>
        <v>96.42857143</v>
      </c>
      <c r="V22" s="115">
        <f t="shared" si="5"/>
        <v>86.36363636</v>
      </c>
      <c r="W22" s="120">
        <f t="shared" si="6"/>
        <v>96.77419355</v>
      </c>
    </row>
    <row r="23">
      <c r="A23" s="122">
        <v>15.0</v>
      </c>
      <c r="B23" s="123" t="s">
        <v>40</v>
      </c>
      <c r="C23" s="94">
        <v>9.0</v>
      </c>
      <c r="D23" s="94">
        <v>4.0</v>
      </c>
      <c r="E23" s="95">
        <v>2.0</v>
      </c>
      <c r="F23" s="98">
        <v>6.0</v>
      </c>
      <c r="G23" s="98"/>
      <c r="H23" s="98">
        <v>5.0</v>
      </c>
      <c r="I23" s="99">
        <v>10.0</v>
      </c>
      <c r="J23" s="99">
        <v>7.0</v>
      </c>
      <c r="K23" s="99">
        <v>5.0</v>
      </c>
      <c r="L23" s="101">
        <v>11.0</v>
      </c>
      <c r="M23" s="102">
        <v>7.0</v>
      </c>
      <c r="N23" s="102">
        <v>1.0</v>
      </c>
      <c r="O23" s="103">
        <v>13.0</v>
      </c>
      <c r="P23" s="103"/>
      <c r="Q23" s="103">
        <v>12.0</v>
      </c>
      <c r="R23" s="110">
        <f t="shared" ref="R23:T23" si="19">SUM(C23,F23,I23,L23,O23)</f>
        <v>49</v>
      </c>
      <c r="S23" s="110">
        <f t="shared" si="19"/>
        <v>18</v>
      </c>
      <c r="T23" s="110">
        <f t="shared" si="19"/>
        <v>25</v>
      </c>
      <c r="U23" s="115">
        <f t="shared" si="4"/>
        <v>87.5</v>
      </c>
      <c r="V23" s="115">
        <f t="shared" si="5"/>
        <v>81.81818182</v>
      </c>
      <c r="W23" s="120">
        <f t="shared" si="6"/>
        <v>80.64516129</v>
      </c>
    </row>
    <row r="24">
      <c r="A24" s="122">
        <v>16.0</v>
      </c>
      <c r="B24" s="123" t="s">
        <v>41</v>
      </c>
      <c r="C24" s="94">
        <v>9.0</v>
      </c>
      <c r="D24" s="94">
        <v>4.0</v>
      </c>
      <c r="E24" s="95">
        <v>3.0</v>
      </c>
      <c r="F24" s="98">
        <v>7.0</v>
      </c>
      <c r="G24" s="98"/>
      <c r="H24" s="98">
        <v>6.0</v>
      </c>
      <c r="I24" s="99">
        <v>10.0</v>
      </c>
      <c r="J24" s="99">
        <v>7.0</v>
      </c>
      <c r="K24" s="99">
        <v>5.0</v>
      </c>
      <c r="L24" s="101">
        <v>11.0</v>
      </c>
      <c r="M24" s="102">
        <v>8.0</v>
      </c>
      <c r="N24" s="102">
        <v>1.0</v>
      </c>
      <c r="O24" s="103">
        <v>13.0</v>
      </c>
      <c r="P24" s="103"/>
      <c r="Q24" s="103">
        <v>13.0</v>
      </c>
      <c r="R24" s="110">
        <f t="shared" ref="R24:T24" si="20">SUM(C24,F24,I24,L24,O24)</f>
        <v>50</v>
      </c>
      <c r="S24" s="110">
        <f t="shared" si="20"/>
        <v>19</v>
      </c>
      <c r="T24" s="110">
        <f t="shared" si="20"/>
        <v>28</v>
      </c>
      <c r="U24" s="115">
        <f t="shared" si="4"/>
        <v>89.28571429</v>
      </c>
      <c r="V24" s="115">
        <f t="shared" si="5"/>
        <v>86.36363636</v>
      </c>
      <c r="W24" s="120">
        <f t="shared" si="6"/>
        <v>90.32258065</v>
      </c>
    </row>
    <row r="25">
      <c r="A25" s="122">
        <v>17.0</v>
      </c>
      <c r="B25" s="123" t="s">
        <v>42</v>
      </c>
      <c r="C25" s="94">
        <v>10.0</v>
      </c>
      <c r="D25" s="94">
        <v>4.0</v>
      </c>
      <c r="E25" s="95">
        <v>3.0</v>
      </c>
      <c r="F25" s="98">
        <v>6.0</v>
      </c>
      <c r="G25" s="98"/>
      <c r="H25" s="98">
        <v>7.0</v>
      </c>
      <c r="I25" s="99">
        <v>12.0</v>
      </c>
      <c r="J25" s="99">
        <v>7.0</v>
      </c>
      <c r="K25" s="99">
        <v>6.0</v>
      </c>
      <c r="L25" s="101">
        <v>12.0</v>
      </c>
      <c r="M25" s="102">
        <v>8.0</v>
      </c>
      <c r="N25" s="102">
        <v>1.0</v>
      </c>
      <c r="O25" s="103">
        <v>14.0</v>
      </c>
      <c r="P25" s="103"/>
      <c r="Q25" s="103">
        <v>13.0</v>
      </c>
      <c r="R25" s="110">
        <f t="shared" ref="R25:T25" si="21">SUM(C25,F25,I25,L25,O25)</f>
        <v>54</v>
      </c>
      <c r="S25" s="110">
        <f t="shared" si="21"/>
        <v>19</v>
      </c>
      <c r="T25" s="110">
        <f t="shared" si="21"/>
        <v>30</v>
      </c>
      <c r="U25" s="115">
        <f t="shared" si="4"/>
        <v>96.42857143</v>
      </c>
      <c r="V25" s="115">
        <f t="shared" si="5"/>
        <v>86.36363636</v>
      </c>
      <c r="W25" s="120">
        <f t="shared" si="6"/>
        <v>96.77419355</v>
      </c>
    </row>
    <row r="26">
      <c r="A26" s="122">
        <v>18.0</v>
      </c>
      <c r="B26" s="123" t="s">
        <v>43</v>
      </c>
      <c r="C26" s="94">
        <v>9.0</v>
      </c>
      <c r="D26" s="94">
        <v>3.0</v>
      </c>
      <c r="E26" s="95">
        <v>3.0</v>
      </c>
      <c r="F26" s="98">
        <v>6.0</v>
      </c>
      <c r="G26" s="98"/>
      <c r="H26" s="98">
        <v>6.0</v>
      </c>
      <c r="I26" s="99">
        <v>10.0</v>
      </c>
      <c r="J26" s="99">
        <v>7.0</v>
      </c>
      <c r="K26" s="99">
        <v>5.0</v>
      </c>
      <c r="L26" s="101">
        <v>11.0</v>
      </c>
      <c r="M26" s="102">
        <v>8.0</v>
      </c>
      <c r="N26" s="102">
        <v>1.0</v>
      </c>
      <c r="O26" s="103">
        <v>12.0</v>
      </c>
      <c r="P26" s="103"/>
      <c r="Q26" s="103">
        <v>13.0</v>
      </c>
      <c r="R26" s="110">
        <f t="shared" ref="R26:T26" si="22">SUM(C26,F26,I26,L26,O26)</f>
        <v>48</v>
      </c>
      <c r="S26" s="110">
        <f t="shared" si="22"/>
        <v>18</v>
      </c>
      <c r="T26" s="110">
        <f t="shared" si="22"/>
        <v>28</v>
      </c>
      <c r="U26" s="115">
        <f t="shared" si="4"/>
        <v>85.71428571</v>
      </c>
      <c r="V26" s="115">
        <f t="shared" si="5"/>
        <v>81.81818182</v>
      </c>
      <c r="W26" s="120">
        <f t="shared" si="6"/>
        <v>90.32258065</v>
      </c>
    </row>
    <row r="27">
      <c r="A27" s="122">
        <v>19.0</v>
      </c>
      <c r="B27" s="123" t="s">
        <v>44</v>
      </c>
      <c r="C27" s="94">
        <v>7.0</v>
      </c>
      <c r="D27" s="94">
        <v>3.0</v>
      </c>
      <c r="E27" s="95">
        <v>3.0</v>
      </c>
      <c r="F27" s="98">
        <v>6.0</v>
      </c>
      <c r="G27" s="98"/>
      <c r="H27" s="98">
        <v>6.0</v>
      </c>
      <c r="I27" s="99">
        <v>9.0</v>
      </c>
      <c r="J27" s="99">
        <v>6.0</v>
      </c>
      <c r="K27" s="99">
        <v>4.0</v>
      </c>
      <c r="L27" s="101">
        <v>9.0</v>
      </c>
      <c r="M27" s="102">
        <v>8.0</v>
      </c>
      <c r="N27" s="102">
        <v>1.0</v>
      </c>
      <c r="O27" s="103">
        <v>10.0</v>
      </c>
      <c r="P27" s="103"/>
      <c r="Q27" s="103">
        <v>12.0</v>
      </c>
      <c r="R27" s="110">
        <f t="shared" ref="R27:T27" si="23">SUM(C27,F27,I27,L27,O27)</f>
        <v>41</v>
      </c>
      <c r="S27" s="110">
        <f t="shared" si="23"/>
        <v>17</v>
      </c>
      <c r="T27" s="110">
        <f t="shared" si="23"/>
        <v>26</v>
      </c>
      <c r="U27" s="115">
        <f t="shared" si="4"/>
        <v>73.21428571</v>
      </c>
      <c r="V27" s="115">
        <f t="shared" si="5"/>
        <v>77.27272727</v>
      </c>
      <c r="W27" s="120">
        <f t="shared" si="6"/>
        <v>83.87096774</v>
      </c>
    </row>
    <row r="28">
      <c r="A28" s="122">
        <v>20.0</v>
      </c>
      <c r="B28" s="123" t="s">
        <v>45</v>
      </c>
      <c r="C28" s="94">
        <v>10.0</v>
      </c>
      <c r="D28" s="94">
        <v>4.0</v>
      </c>
      <c r="E28" s="95">
        <v>3.0</v>
      </c>
      <c r="F28" s="98">
        <v>7.0</v>
      </c>
      <c r="G28" s="98"/>
      <c r="H28" s="98">
        <v>7.0</v>
      </c>
      <c r="I28" s="99">
        <v>12.0</v>
      </c>
      <c r="J28" s="99">
        <v>7.0</v>
      </c>
      <c r="K28" s="99">
        <v>6.0</v>
      </c>
      <c r="L28" s="101">
        <v>12.0</v>
      </c>
      <c r="M28" s="102">
        <v>8.0</v>
      </c>
      <c r="N28" s="102">
        <v>1.0</v>
      </c>
      <c r="O28" s="103">
        <v>14.0</v>
      </c>
      <c r="P28" s="103"/>
      <c r="Q28" s="103">
        <v>13.0</v>
      </c>
      <c r="R28" s="110">
        <f t="shared" ref="R28:T28" si="24">SUM(C28,F28,I28,L28,O28)</f>
        <v>55</v>
      </c>
      <c r="S28" s="110">
        <f t="shared" si="24"/>
        <v>19</v>
      </c>
      <c r="T28" s="110">
        <f t="shared" si="24"/>
        <v>30</v>
      </c>
      <c r="U28" s="115">
        <f t="shared" si="4"/>
        <v>98.21428571</v>
      </c>
      <c r="V28" s="115">
        <f t="shared" si="5"/>
        <v>86.36363636</v>
      </c>
      <c r="W28" s="120">
        <f t="shared" si="6"/>
        <v>96.77419355</v>
      </c>
    </row>
    <row r="29">
      <c r="A29" s="122">
        <v>21.0</v>
      </c>
      <c r="B29" s="123" t="s">
        <v>46</v>
      </c>
      <c r="C29" s="94">
        <v>10.0</v>
      </c>
      <c r="D29" s="94">
        <v>4.0</v>
      </c>
      <c r="E29" s="95">
        <v>3.0</v>
      </c>
      <c r="F29" s="98">
        <v>7.0</v>
      </c>
      <c r="G29" s="98"/>
      <c r="H29" s="98">
        <v>7.0</v>
      </c>
      <c r="I29" s="99">
        <v>12.0</v>
      </c>
      <c r="J29" s="99">
        <v>7.0</v>
      </c>
      <c r="K29" s="99">
        <v>6.0</v>
      </c>
      <c r="L29" s="101">
        <v>12.0</v>
      </c>
      <c r="M29" s="102">
        <v>8.0</v>
      </c>
      <c r="N29" s="102">
        <v>1.0</v>
      </c>
      <c r="O29" s="103">
        <v>14.0</v>
      </c>
      <c r="P29" s="103"/>
      <c r="Q29" s="103">
        <v>13.0</v>
      </c>
      <c r="R29" s="110">
        <f t="shared" ref="R29:T29" si="25">SUM(C29,F29,I29,L29,O29)</f>
        <v>55</v>
      </c>
      <c r="S29" s="110">
        <f t="shared" si="25"/>
        <v>19</v>
      </c>
      <c r="T29" s="110">
        <f t="shared" si="25"/>
        <v>30</v>
      </c>
      <c r="U29" s="115">
        <f t="shared" si="4"/>
        <v>98.21428571</v>
      </c>
      <c r="V29" s="115">
        <f t="shared" si="5"/>
        <v>86.36363636</v>
      </c>
      <c r="W29" s="120">
        <f t="shared" si="6"/>
        <v>96.77419355</v>
      </c>
    </row>
    <row r="30">
      <c r="A30" s="122">
        <v>22.0</v>
      </c>
      <c r="B30" s="123" t="s">
        <v>47</v>
      </c>
      <c r="C30" s="94">
        <v>10.0</v>
      </c>
      <c r="D30" s="94">
        <v>4.0</v>
      </c>
      <c r="E30" s="95">
        <v>3.0</v>
      </c>
      <c r="F30" s="98">
        <v>6.0</v>
      </c>
      <c r="G30" s="98"/>
      <c r="H30" s="98">
        <v>7.0</v>
      </c>
      <c r="I30" s="99">
        <v>11.0</v>
      </c>
      <c r="J30" s="99">
        <v>7.0</v>
      </c>
      <c r="K30" s="99">
        <v>6.0</v>
      </c>
      <c r="L30" s="101">
        <v>12.0</v>
      </c>
      <c r="M30" s="102">
        <v>8.0</v>
      </c>
      <c r="N30" s="102">
        <v>1.0</v>
      </c>
      <c r="O30" s="103">
        <v>14.0</v>
      </c>
      <c r="P30" s="103"/>
      <c r="Q30" s="103">
        <v>12.0</v>
      </c>
      <c r="R30" s="110">
        <f t="shared" ref="R30:T30" si="26">SUM(C30,F30,I30,L30,O30)</f>
        <v>53</v>
      </c>
      <c r="S30" s="110">
        <f t="shared" si="26"/>
        <v>19</v>
      </c>
      <c r="T30" s="110">
        <f t="shared" si="26"/>
        <v>29</v>
      </c>
      <c r="U30" s="115">
        <f t="shared" si="4"/>
        <v>94.64285714</v>
      </c>
      <c r="V30" s="115">
        <f t="shared" si="5"/>
        <v>86.36363636</v>
      </c>
      <c r="W30" s="120">
        <f t="shared" si="6"/>
        <v>93.5483871</v>
      </c>
    </row>
    <row r="31">
      <c r="A31" s="122">
        <v>23.0</v>
      </c>
      <c r="B31" s="123" t="s">
        <v>48</v>
      </c>
      <c r="C31" s="94">
        <v>10.0</v>
      </c>
      <c r="D31" s="94">
        <v>4.0</v>
      </c>
      <c r="E31" s="95">
        <v>3.0</v>
      </c>
      <c r="F31" s="98">
        <v>7.0</v>
      </c>
      <c r="G31" s="98"/>
      <c r="H31" s="98">
        <v>7.0</v>
      </c>
      <c r="I31" s="99">
        <v>11.0</v>
      </c>
      <c r="J31" s="99">
        <v>7.0</v>
      </c>
      <c r="K31" s="99">
        <v>6.0</v>
      </c>
      <c r="L31" s="101">
        <v>12.0</v>
      </c>
      <c r="M31" s="102">
        <v>8.0</v>
      </c>
      <c r="N31" s="102">
        <v>1.0</v>
      </c>
      <c r="O31" s="103">
        <v>14.0</v>
      </c>
      <c r="P31" s="103"/>
      <c r="Q31" s="103">
        <v>13.0</v>
      </c>
      <c r="R31" s="110">
        <f t="shared" ref="R31:T31" si="27">SUM(C31,F31,I31,L31,O31)</f>
        <v>54</v>
      </c>
      <c r="S31" s="110">
        <f t="shared" si="27"/>
        <v>19</v>
      </c>
      <c r="T31" s="110">
        <f t="shared" si="27"/>
        <v>30</v>
      </c>
      <c r="U31" s="115">
        <f t="shared" si="4"/>
        <v>96.42857143</v>
      </c>
      <c r="V31" s="115">
        <f t="shared" si="5"/>
        <v>86.36363636</v>
      </c>
      <c r="W31" s="120">
        <f t="shared" si="6"/>
        <v>96.77419355</v>
      </c>
    </row>
    <row r="32">
      <c r="A32" s="122">
        <v>24.0</v>
      </c>
      <c r="B32" s="123" t="s">
        <v>49</v>
      </c>
      <c r="C32" s="94">
        <v>9.0</v>
      </c>
      <c r="D32" s="94">
        <v>4.0</v>
      </c>
      <c r="E32" s="95">
        <v>3.0</v>
      </c>
      <c r="F32" s="98">
        <v>6.0</v>
      </c>
      <c r="G32" s="98"/>
      <c r="H32" s="98">
        <v>7.0</v>
      </c>
      <c r="I32" s="99">
        <v>11.0</v>
      </c>
      <c r="J32" s="99">
        <v>7.0</v>
      </c>
      <c r="K32" s="99">
        <v>5.0</v>
      </c>
      <c r="L32" s="101">
        <v>11.0</v>
      </c>
      <c r="M32" s="102">
        <v>8.0</v>
      </c>
      <c r="N32" s="102">
        <v>1.0</v>
      </c>
      <c r="O32" s="103">
        <v>13.0</v>
      </c>
      <c r="P32" s="103"/>
      <c r="Q32" s="103">
        <v>13.0</v>
      </c>
      <c r="R32" s="110">
        <f t="shared" ref="R32:T32" si="28">SUM(C32,F32,I32,L32,O32)</f>
        <v>50</v>
      </c>
      <c r="S32" s="110">
        <f t="shared" si="28"/>
        <v>19</v>
      </c>
      <c r="T32" s="110">
        <f t="shared" si="28"/>
        <v>29</v>
      </c>
      <c r="U32" s="115">
        <f t="shared" si="4"/>
        <v>89.28571429</v>
      </c>
      <c r="V32" s="115">
        <f t="shared" si="5"/>
        <v>86.36363636</v>
      </c>
      <c r="W32" s="120">
        <f t="shared" si="6"/>
        <v>93.5483871</v>
      </c>
    </row>
    <row r="33">
      <c r="A33" s="122">
        <v>25.0</v>
      </c>
      <c r="B33" s="123" t="s">
        <v>50</v>
      </c>
      <c r="C33" s="94">
        <v>9.0</v>
      </c>
      <c r="D33" s="94">
        <v>4.0</v>
      </c>
      <c r="E33" s="95">
        <v>2.0</v>
      </c>
      <c r="F33" s="98">
        <v>6.0</v>
      </c>
      <c r="G33" s="98"/>
      <c r="H33" s="98">
        <v>7.0</v>
      </c>
      <c r="I33" s="99">
        <v>11.0</v>
      </c>
      <c r="J33" s="99">
        <v>7.0</v>
      </c>
      <c r="K33" s="99">
        <v>5.0</v>
      </c>
      <c r="L33" s="101">
        <v>11.0</v>
      </c>
      <c r="M33" s="102">
        <v>8.0</v>
      </c>
      <c r="N33" s="102">
        <v>1.0</v>
      </c>
      <c r="O33" s="103">
        <v>13.0</v>
      </c>
      <c r="P33" s="103"/>
      <c r="Q33" s="103">
        <v>13.0</v>
      </c>
      <c r="R33" s="110">
        <f t="shared" ref="R33:T33" si="29">SUM(C33,F33,I33,L33,O33)</f>
        <v>50</v>
      </c>
      <c r="S33" s="110">
        <f t="shared" si="29"/>
        <v>19</v>
      </c>
      <c r="T33" s="110">
        <f t="shared" si="29"/>
        <v>28</v>
      </c>
      <c r="U33" s="115">
        <f t="shared" si="4"/>
        <v>89.28571429</v>
      </c>
      <c r="V33" s="115">
        <f t="shared" si="5"/>
        <v>86.36363636</v>
      </c>
      <c r="W33" s="120">
        <f t="shared" si="6"/>
        <v>90.32258065</v>
      </c>
    </row>
    <row r="34">
      <c r="A34" s="122">
        <v>26.0</v>
      </c>
      <c r="B34" s="123" t="s">
        <v>51</v>
      </c>
      <c r="C34" s="94">
        <v>9.0</v>
      </c>
      <c r="D34" s="94">
        <v>4.0</v>
      </c>
      <c r="E34" s="95">
        <v>2.0</v>
      </c>
      <c r="F34" s="98">
        <v>6.0</v>
      </c>
      <c r="G34" s="98"/>
      <c r="H34" s="98">
        <v>5.0</v>
      </c>
      <c r="I34" s="99">
        <v>10.0</v>
      </c>
      <c r="J34" s="99">
        <v>7.0</v>
      </c>
      <c r="K34" s="99">
        <v>6.0</v>
      </c>
      <c r="L34" s="101">
        <v>11.0</v>
      </c>
      <c r="M34" s="102">
        <v>8.0</v>
      </c>
      <c r="N34" s="102">
        <v>1.0</v>
      </c>
      <c r="O34" s="103">
        <v>13.0</v>
      </c>
      <c r="P34" s="103"/>
      <c r="Q34" s="103">
        <v>13.0</v>
      </c>
      <c r="R34" s="110">
        <f t="shared" ref="R34:T34" si="30">SUM(C34,F34,I34,L34,O34)</f>
        <v>49</v>
      </c>
      <c r="S34" s="110">
        <f t="shared" si="30"/>
        <v>19</v>
      </c>
      <c r="T34" s="110">
        <f t="shared" si="30"/>
        <v>27</v>
      </c>
      <c r="U34" s="115">
        <f t="shared" si="4"/>
        <v>87.5</v>
      </c>
      <c r="V34" s="115">
        <f t="shared" si="5"/>
        <v>86.36363636</v>
      </c>
      <c r="W34" s="120">
        <f t="shared" si="6"/>
        <v>87.09677419</v>
      </c>
    </row>
    <row r="35">
      <c r="A35" s="122">
        <v>27.0</v>
      </c>
      <c r="B35" s="123" t="s">
        <v>52</v>
      </c>
      <c r="C35" s="94">
        <v>9.0</v>
      </c>
      <c r="D35" s="94">
        <v>4.0</v>
      </c>
      <c r="E35" s="95">
        <v>2.0</v>
      </c>
      <c r="F35" s="98">
        <v>6.0</v>
      </c>
      <c r="G35" s="98"/>
      <c r="H35" s="98">
        <v>7.0</v>
      </c>
      <c r="I35" s="99">
        <v>10.0</v>
      </c>
      <c r="J35" s="99">
        <v>7.0</v>
      </c>
      <c r="K35" s="99">
        <v>5.0</v>
      </c>
      <c r="L35" s="101">
        <v>11.0</v>
      </c>
      <c r="M35" s="102">
        <v>7.0</v>
      </c>
      <c r="N35" s="102">
        <v>1.0</v>
      </c>
      <c r="O35" s="103">
        <v>13.0</v>
      </c>
      <c r="P35" s="103"/>
      <c r="Q35" s="103">
        <v>13.0</v>
      </c>
      <c r="R35" s="110">
        <f t="shared" ref="R35:T35" si="31">SUM(C35,F35,I35,L35,O35)</f>
        <v>49</v>
      </c>
      <c r="S35" s="110">
        <f t="shared" si="31"/>
        <v>18</v>
      </c>
      <c r="T35" s="110">
        <f t="shared" si="31"/>
        <v>28</v>
      </c>
      <c r="U35" s="115">
        <f t="shared" si="4"/>
        <v>87.5</v>
      </c>
      <c r="V35" s="115">
        <f t="shared" si="5"/>
        <v>81.81818182</v>
      </c>
      <c r="W35" s="120">
        <f t="shared" si="6"/>
        <v>90.32258065</v>
      </c>
    </row>
    <row r="36">
      <c r="A36" s="122">
        <v>28.0</v>
      </c>
      <c r="B36" s="123" t="s">
        <v>53</v>
      </c>
      <c r="C36" s="94">
        <v>10.0</v>
      </c>
      <c r="D36" s="94">
        <v>4.0</v>
      </c>
      <c r="E36" s="95">
        <v>3.0</v>
      </c>
      <c r="F36" s="98">
        <v>7.0</v>
      </c>
      <c r="G36" s="98"/>
      <c r="H36" s="98">
        <v>7.0</v>
      </c>
      <c r="I36" s="99">
        <v>12.0</v>
      </c>
      <c r="J36" s="99">
        <v>7.0</v>
      </c>
      <c r="K36" s="99">
        <v>6.0</v>
      </c>
      <c r="L36" s="101">
        <v>12.0</v>
      </c>
      <c r="M36" s="102">
        <v>8.0</v>
      </c>
      <c r="N36" s="102">
        <v>1.0</v>
      </c>
      <c r="O36" s="103">
        <v>14.0</v>
      </c>
      <c r="P36" s="103"/>
      <c r="Q36" s="103">
        <v>13.0</v>
      </c>
      <c r="R36" s="110">
        <f t="shared" ref="R36:T36" si="32">SUM(C36,F36,I36,L36,O36)</f>
        <v>55</v>
      </c>
      <c r="S36" s="110">
        <f t="shared" si="32"/>
        <v>19</v>
      </c>
      <c r="T36" s="110">
        <f t="shared" si="32"/>
        <v>30</v>
      </c>
      <c r="U36" s="115">
        <f t="shared" si="4"/>
        <v>98.21428571</v>
      </c>
      <c r="V36" s="115">
        <f t="shared" si="5"/>
        <v>86.36363636</v>
      </c>
      <c r="W36" s="120">
        <f t="shared" si="6"/>
        <v>96.77419355</v>
      </c>
    </row>
    <row r="37">
      <c r="A37" s="122">
        <v>29.0</v>
      </c>
      <c r="B37" s="123" t="s">
        <v>54</v>
      </c>
      <c r="C37" s="94">
        <v>10.0</v>
      </c>
      <c r="D37" s="94">
        <v>4.0</v>
      </c>
      <c r="E37" s="95">
        <v>3.0</v>
      </c>
      <c r="F37" s="98">
        <v>7.0</v>
      </c>
      <c r="G37" s="98"/>
      <c r="H37" s="98">
        <v>7.0</v>
      </c>
      <c r="I37" s="99">
        <v>11.0</v>
      </c>
      <c r="J37" s="99">
        <v>7.0</v>
      </c>
      <c r="K37" s="99">
        <v>6.0</v>
      </c>
      <c r="L37" s="101">
        <v>12.0</v>
      </c>
      <c r="M37" s="102">
        <v>8.0</v>
      </c>
      <c r="N37" s="102">
        <v>1.0</v>
      </c>
      <c r="O37" s="103">
        <v>14.0</v>
      </c>
      <c r="P37" s="103"/>
      <c r="Q37" s="103">
        <v>13.0</v>
      </c>
      <c r="R37" s="110">
        <f t="shared" ref="R37:T37" si="33">SUM(C37,F37,I37,L37,O37)</f>
        <v>54</v>
      </c>
      <c r="S37" s="110">
        <f t="shared" si="33"/>
        <v>19</v>
      </c>
      <c r="T37" s="110">
        <f t="shared" si="33"/>
        <v>30</v>
      </c>
      <c r="U37" s="115">
        <f t="shared" si="4"/>
        <v>96.42857143</v>
      </c>
      <c r="V37" s="115">
        <f t="shared" si="5"/>
        <v>86.36363636</v>
      </c>
      <c r="W37" s="120">
        <f t="shared" si="6"/>
        <v>96.77419355</v>
      </c>
    </row>
    <row r="38">
      <c r="A38" s="122">
        <v>30.0</v>
      </c>
      <c r="B38" s="123" t="s">
        <v>55</v>
      </c>
      <c r="C38" s="94">
        <v>10.0</v>
      </c>
      <c r="D38" s="94">
        <v>4.0</v>
      </c>
      <c r="E38" s="95">
        <v>3.0</v>
      </c>
      <c r="F38" s="98">
        <v>7.0</v>
      </c>
      <c r="G38" s="98"/>
      <c r="H38" s="98">
        <v>7.0</v>
      </c>
      <c r="I38" s="99">
        <v>12.0</v>
      </c>
      <c r="J38" s="99">
        <v>7.0</v>
      </c>
      <c r="K38" s="99">
        <v>6.0</v>
      </c>
      <c r="L38" s="101">
        <v>12.0</v>
      </c>
      <c r="M38" s="102">
        <v>8.0</v>
      </c>
      <c r="N38" s="102">
        <v>1.0</v>
      </c>
      <c r="O38" s="103">
        <v>14.0</v>
      </c>
      <c r="P38" s="103"/>
      <c r="Q38" s="103">
        <v>13.0</v>
      </c>
      <c r="R38" s="110">
        <f t="shared" ref="R38:T38" si="34">SUM(C38,F38,I38,L38,O38)</f>
        <v>55</v>
      </c>
      <c r="S38" s="110">
        <f t="shared" si="34"/>
        <v>19</v>
      </c>
      <c r="T38" s="110">
        <f t="shared" si="34"/>
        <v>30</v>
      </c>
      <c r="U38" s="115">
        <f t="shared" si="4"/>
        <v>98.21428571</v>
      </c>
      <c r="V38" s="115">
        <f t="shared" si="5"/>
        <v>86.36363636</v>
      </c>
      <c r="W38" s="120">
        <f t="shared" si="6"/>
        <v>96.77419355</v>
      </c>
    </row>
    <row r="39">
      <c r="A39" s="122">
        <v>31.0</v>
      </c>
      <c r="B39" s="123" t="s">
        <v>56</v>
      </c>
      <c r="C39" s="94">
        <v>8.0</v>
      </c>
      <c r="D39" s="94">
        <v>3.0</v>
      </c>
      <c r="E39" s="95">
        <v>2.0</v>
      </c>
      <c r="F39" s="98">
        <v>6.0</v>
      </c>
      <c r="G39" s="98"/>
      <c r="H39" s="98">
        <v>6.0</v>
      </c>
      <c r="I39" s="99">
        <v>11.0</v>
      </c>
      <c r="J39" s="99">
        <v>5.0</v>
      </c>
      <c r="K39" s="99">
        <v>5.0</v>
      </c>
      <c r="L39" s="101">
        <v>10.0</v>
      </c>
      <c r="M39" s="102">
        <v>8.0</v>
      </c>
      <c r="N39" s="102">
        <v>1.0</v>
      </c>
      <c r="O39" s="103">
        <v>11.0</v>
      </c>
      <c r="P39" s="103"/>
      <c r="Q39" s="103">
        <v>11.0</v>
      </c>
      <c r="R39" s="110">
        <f t="shared" ref="R39:T39" si="35">SUM(C39,F39,I39,L39,O39)</f>
        <v>46</v>
      </c>
      <c r="S39" s="110">
        <f t="shared" si="35"/>
        <v>16</v>
      </c>
      <c r="T39" s="110">
        <f t="shared" si="35"/>
        <v>25</v>
      </c>
      <c r="U39" s="115">
        <f t="shared" si="4"/>
        <v>82.14285714</v>
      </c>
      <c r="V39" s="115">
        <f t="shared" si="5"/>
        <v>72.72727273</v>
      </c>
      <c r="W39" s="120">
        <f t="shared" si="6"/>
        <v>80.64516129</v>
      </c>
    </row>
    <row r="40">
      <c r="A40" s="122">
        <v>32.0</v>
      </c>
      <c r="B40" s="123" t="s">
        <v>57</v>
      </c>
      <c r="C40" s="94">
        <v>9.0</v>
      </c>
      <c r="D40" s="94">
        <v>4.0</v>
      </c>
      <c r="E40" s="95">
        <v>3.0</v>
      </c>
      <c r="F40" s="98">
        <v>6.0</v>
      </c>
      <c r="G40" s="98"/>
      <c r="H40" s="98">
        <v>7.0</v>
      </c>
      <c r="I40" s="99">
        <v>11.0</v>
      </c>
      <c r="J40" s="99">
        <v>6.0</v>
      </c>
      <c r="K40" s="99">
        <v>6.0</v>
      </c>
      <c r="L40" s="101">
        <v>12.0</v>
      </c>
      <c r="M40" s="102">
        <v>8.0</v>
      </c>
      <c r="N40" s="102">
        <v>1.0</v>
      </c>
      <c r="O40" s="103">
        <v>14.0</v>
      </c>
      <c r="P40" s="103"/>
      <c r="Q40" s="103">
        <v>12.0</v>
      </c>
      <c r="R40" s="110">
        <f t="shared" ref="R40:T40" si="36">SUM(C40,F40,I40,L40,O40)</f>
        <v>52</v>
      </c>
      <c r="S40" s="110">
        <f t="shared" si="36"/>
        <v>18</v>
      </c>
      <c r="T40" s="110">
        <f t="shared" si="36"/>
        <v>29</v>
      </c>
      <c r="U40" s="115">
        <f t="shared" si="4"/>
        <v>92.85714286</v>
      </c>
      <c r="V40" s="115">
        <f t="shared" si="5"/>
        <v>81.81818182</v>
      </c>
      <c r="W40" s="120">
        <f t="shared" si="6"/>
        <v>93.5483871</v>
      </c>
    </row>
    <row r="41">
      <c r="A41" s="122">
        <v>33.0</v>
      </c>
      <c r="B41" s="167" t="s">
        <v>58</v>
      </c>
      <c r="C41" s="94">
        <v>9.0</v>
      </c>
      <c r="D41" s="94">
        <v>4.0</v>
      </c>
      <c r="E41" s="95">
        <v>3.0</v>
      </c>
      <c r="F41" s="98">
        <v>7.0</v>
      </c>
      <c r="G41" s="98"/>
      <c r="H41" s="98">
        <v>7.0</v>
      </c>
      <c r="I41" s="99">
        <v>12.0</v>
      </c>
      <c r="J41" s="99">
        <v>6.0</v>
      </c>
      <c r="K41" s="99">
        <v>6.0</v>
      </c>
      <c r="L41" s="101">
        <v>12.0</v>
      </c>
      <c r="M41" s="102">
        <v>8.0</v>
      </c>
      <c r="N41" s="102">
        <v>1.0</v>
      </c>
      <c r="O41" s="103">
        <v>14.0</v>
      </c>
      <c r="P41" s="103"/>
      <c r="Q41" s="103">
        <v>13.0</v>
      </c>
      <c r="R41" s="110">
        <f t="shared" ref="R41:T41" si="37">SUM(C41,F41,I41,L41,O41)</f>
        <v>54</v>
      </c>
      <c r="S41" s="110">
        <f t="shared" si="37"/>
        <v>18</v>
      </c>
      <c r="T41" s="110">
        <f t="shared" si="37"/>
        <v>30</v>
      </c>
      <c r="U41" s="115">
        <f t="shared" si="4"/>
        <v>96.42857143</v>
      </c>
      <c r="V41" s="115">
        <f t="shared" si="5"/>
        <v>81.81818182</v>
      </c>
      <c r="W41" s="120">
        <f t="shared" si="6"/>
        <v>96.77419355</v>
      </c>
    </row>
    <row r="42">
      <c r="A42" s="122">
        <v>34.0</v>
      </c>
      <c r="B42" s="123" t="s">
        <v>59</v>
      </c>
      <c r="C42" s="94">
        <v>10.0</v>
      </c>
      <c r="D42" s="94">
        <v>4.0</v>
      </c>
      <c r="E42" s="95">
        <v>3.0</v>
      </c>
      <c r="F42" s="98">
        <v>7.0</v>
      </c>
      <c r="G42" s="98"/>
      <c r="H42" s="98">
        <v>7.0</v>
      </c>
      <c r="I42" s="99">
        <v>10.0</v>
      </c>
      <c r="J42" s="99">
        <v>7.0</v>
      </c>
      <c r="K42" s="99">
        <v>6.0</v>
      </c>
      <c r="L42" s="101">
        <v>12.0</v>
      </c>
      <c r="M42" s="102">
        <v>8.0</v>
      </c>
      <c r="N42" s="102">
        <v>1.0</v>
      </c>
      <c r="O42" s="103">
        <v>14.0</v>
      </c>
      <c r="P42" s="103"/>
      <c r="Q42" s="103">
        <v>12.0</v>
      </c>
      <c r="R42" s="110">
        <f t="shared" ref="R42:T42" si="38">SUM(C42,F42,I42,L42,O42)</f>
        <v>53</v>
      </c>
      <c r="S42" s="110">
        <f t="shared" si="38"/>
        <v>19</v>
      </c>
      <c r="T42" s="110">
        <f t="shared" si="38"/>
        <v>29</v>
      </c>
      <c r="U42" s="115">
        <f t="shared" si="4"/>
        <v>94.64285714</v>
      </c>
      <c r="V42" s="115">
        <f t="shared" si="5"/>
        <v>86.36363636</v>
      </c>
      <c r="W42" s="120">
        <f t="shared" si="6"/>
        <v>93.5483871</v>
      </c>
    </row>
    <row r="43">
      <c r="A43" s="122">
        <v>35.0</v>
      </c>
      <c r="B43" s="123" t="s">
        <v>60</v>
      </c>
      <c r="C43" s="94">
        <v>10.0</v>
      </c>
      <c r="D43" s="94">
        <v>4.0</v>
      </c>
      <c r="E43" s="95">
        <v>3.0</v>
      </c>
      <c r="F43" s="98">
        <v>7.0</v>
      </c>
      <c r="G43" s="98"/>
      <c r="H43" s="98">
        <v>7.0</v>
      </c>
      <c r="I43" s="99">
        <v>12.0</v>
      </c>
      <c r="J43" s="99">
        <v>7.0</v>
      </c>
      <c r="K43" s="99">
        <v>6.0</v>
      </c>
      <c r="L43" s="101">
        <v>12.0</v>
      </c>
      <c r="M43" s="102">
        <v>8.0</v>
      </c>
      <c r="N43" s="102">
        <v>1.0</v>
      </c>
      <c r="O43" s="103">
        <v>14.0</v>
      </c>
      <c r="P43" s="103"/>
      <c r="Q43" s="103">
        <v>13.0</v>
      </c>
      <c r="R43" s="110">
        <f t="shared" ref="R43:T43" si="39">SUM(C43,F43,I43,L43,O43)</f>
        <v>55</v>
      </c>
      <c r="S43" s="110">
        <f t="shared" si="39"/>
        <v>19</v>
      </c>
      <c r="T43" s="110">
        <f t="shared" si="39"/>
        <v>30</v>
      </c>
      <c r="U43" s="115">
        <f t="shared" si="4"/>
        <v>98.21428571</v>
      </c>
      <c r="V43" s="115">
        <f t="shared" si="5"/>
        <v>86.36363636</v>
      </c>
      <c r="W43" s="120">
        <f t="shared" si="6"/>
        <v>96.77419355</v>
      </c>
    </row>
    <row r="44">
      <c r="A44" s="122">
        <v>36.0</v>
      </c>
      <c r="B44" s="123" t="s">
        <v>61</v>
      </c>
      <c r="C44" s="94">
        <v>9.0</v>
      </c>
      <c r="D44" s="94">
        <v>4.0</v>
      </c>
      <c r="E44" s="95">
        <v>3.0</v>
      </c>
      <c r="F44" s="98">
        <v>6.0</v>
      </c>
      <c r="G44" s="98"/>
      <c r="H44" s="98">
        <v>7.0</v>
      </c>
      <c r="I44" s="99">
        <v>11.0</v>
      </c>
      <c r="J44" s="99">
        <v>7.0</v>
      </c>
      <c r="K44" s="99">
        <v>5.0</v>
      </c>
      <c r="L44" s="101">
        <v>11.0</v>
      </c>
      <c r="M44" s="102">
        <v>8.0</v>
      </c>
      <c r="N44" s="102">
        <v>1.0</v>
      </c>
      <c r="O44" s="103">
        <v>12.0</v>
      </c>
      <c r="P44" s="103"/>
      <c r="Q44" s="103">
        <v>13.0</v>
      </c>
      <c r="R44" s="110">
        <f t="shared" ref="R44:T44" si="40">SUM(C44,F44,I44,L44,O44)</f>
        <v>49</v>
      </c>
      <c r="S44" s="110">
        <f t="shared" si="40"/>
        <v>19</v>
      </c>
      <c r="T44" s="110">
        <f t="shared" si="40"/>
        <v>29</v>
      </c>
      <c r="U44" s="115">
        <f t="shared" si="4"/>
        <v>87.5</v>
      </c>
      <c r="V44" s="115">
        <f t="shared" si="5"/>
        <v>86.36363636</v>
      </c>
      <c r="W44" s="120">
        <f t="shared" si="6"/>
        <v>93.5483871</v>
      </c>
    </row>
    <row r="45">
      <c r="A45" s="122">
        <v>37.0</v>
      </c>
      <c r="B45" s="123" t="s">
        <v>62</v>
      </c>
      <c r="C45" s="94">
        <v>9.0</v>
      </c>
      <c r="D45" s="94">
        <v>5.0</v>
      </c>
      <c r="E45" s="95">
        <v>1.0</v>
      </c>
      <c r="F45" s="98">
        <v>5.0</v>
      </c>
      <c r="G45" s="98"/>
      <c r="H45" s="98">
        <v>6.0</v>
      </c>
      <c r="I45" s="99">
        <v>9.0</v>
      </c>
      <c r="J45" s="99">
        <v>7.0</v>
      </c>
      <c r="K45" s="99">
        <v>6.0</v>
      </c>
      <c r="L45" s="101">
        <v>11.0</v>
      </c>
      <c r="M45" s="102">
        <v>7.0</v>
      </c>
      <c r="N45" s="102">
        <v>1.0</v>
      </c>
      <c r="O45" s="103">
        <v>13.0</v>
      </c>
      <c r="P45" s="103"/>
      <c r="Q45" s="103">
        <v>11.0</v>
      </c>
      <c r="R45" s="110">
        <f t="shared" ref="R45:T45" si="41">SUM(C45,F45,I45,L45,O45)</f>
        <v>47</v>
      </c>
      <c r="S45" s="110">
        <f t="shared" si="41"/>
        <v>19</v>
      </c>
      <c r="T45" s="110">
        <f t="shared" si="41"/>
        <v>25</v>
      </c>
      <c r="U45" s="115">
        <f t="shared" si="4"/>
        <v>83.92857143</v>
      </c>
      <c r="V45" s="115">
        <f t="shared" si="5"/>
        <v>86.36363636</v>
      </c>
      <c r="W45" s="120">
        <f t="shared" si="6"/>
        <v>80.64516129</v>
      </c>
    </row>
    <row r="46">
      <c r="A46" s="122">
        <v>38.0</v>
      </c>
      <c r="B46" s="123" t="s">
        <v>63</v>
      </c>
      <c r="C46" s="94">
        <v>10.0</v>
      </c>
      <c r="D46" s="94">
        <v>4.0</v>
      </c>
      <c r="E46" s="95">
        <v>3.0</v>
      </c>
      <c r="F46" s="98">
        <v>7.0</v>
      </c>
      <c r="G46" s="98"/>
      <c r="H46" s="98">
        <v>7.0</v>
      </c>
      <c r="I46" s="99">
        <v>12.0</v>
      </c>
      <c r="J46" s="99">
        <v>7.0</v>
      </c>
      <c r="K46" s="99">
        <v>6.0</v>
      </c>
      <c r="L46" s="101">
        <v>11.0</v>
      </c>
      <c r="M46" s="102">
        <v>8.0</v>
      </c>
      <c r="N46" s="102">
        <v>1.0</v>
      </c>
      <c r="O46" s="103">
        <v>13.0</v>
      </c>
      <c r="P46" s="103"/>
      <c r="Q46" s="103">
        <v>13.0</v>
      </c>
      <c r="R46" s="110">
        <f t="shared" ref="R46:T46" si="42">SUM(C46,F46,I46,L46,O46)</f>
        <v>53</v>
      </c>
      <c r="S46" s="110">
        <f t="shared" si="42"/>
        <v>19</v>
      </c>
      <c r="T46" s="110">
        <f t="shared" si="42"/>
        <v>30</v>
      </c>
      <c r="U46" s="115">
        <f t="shared" si="4"/>
        <v>94.64285714</v>
      </c>
      <c r="V46" s="115">
        <f t="shared" si="5"/>
        <v>86.36363636</v>
      </c>
      <c r="W46" s="120">
        <f t="shared" si="6"/>
        <v>96.77419355</v>
      </c>
    </row>
    <row r="47">
      <c r="A47" s="122">
        <v>39.0</v>
      </c>
      <c r="B47" s="123" t="s">
        <v>64</v>
      </c>
      <c r="C47" s="94">
        <v>10.0</v>
      </c>
      <c r="D47" s="94">
        <v>4.0</v>
      </c>
      <c r="E47" s="95">
        <v>3.0</v>
      </c>
      <c r="F47" s="98">
        <v>7.0</v>
      </c>
      <c r="G47" s="98"/>
      <c r="H47" s="98">
        <v>7.0</v>
      </c>
      <c r="I47" s="99">
        <v>12.0</v>
      </c>
      <c r="J47" s="99">
        <v>7.0</v>
      </c>
      <c r="K47" s="99">
        <v>6.0</v>
      </c>
      <c r="L47" s="101">
        <v>12.0</v>
      </c>
      <c r="M47" s="102">
        <v>7.0</v>
      </c>
      <c r="N47" s="102">
        <v>1.0</v>
      </c>
      <c r="O47" s="103">
        <v>14.0</v>
      </c>
      <c r="P47" s="103"/>
      <c r="Q47" s="103">
        <v>13.0</v>
      </c>
      <c r="R47" s="110">
        <f t="shared" ref="R47:T47" si="43">SUM(C47,F47,I47,L47,O47)</f>
        <v>55</v>
      </c>
      <c r="S47" s="110">
        <f t="shared" si="43"/>
        <v>18</v>
      </c>
      <c r="T47" s="110">
        <f t="shared" si="43"/>
        <v>30</v>
      </c>
      <c r="U47" s="115">
        <f t="shared" si="4"/>
        <v>98.21428571</v>
      </c>
      <c r="V47" s="115">
        <f t="shared" si="5"/>
        <v>81.81818182</v>
      </c>
      <c r="W47" s="120">
        <f t="shared" si="6"/>
        <v>96.77419355</v>
      </c>
    </row>
    <row r="48">
      <c r="A48" s="122">
        <v>40.0</v>
      </c>
      <c r="B48" s="123" t="s">
        <v>65</v>
      </c>
      <c r="C48" s="94">
        <v>9.0</v>
      </c>
      <c r="D48" s="94">
        <v>4.0</v>
      </c>
      <c r="E48" s="95">
        <v>3.0</v>
      </c>
      <c r="F48" s="98">
        <v>7.0</v>
      </c>
      <c r="G48" s="98"/>
      <c r="H48" s="98">
        <v>6.0</v>
      </c>
      <c r="I48" s="99">
        <v>10.0</v>
      </c>
      <c r="J48" s="99">
        <v>6.0</v>
      </c>
      <c r="K48" s="99">
        <v>6.0</v>
      </c>
      <c r="L48" s="101">
        <v>12.0</v>
      </c>
      <c r="M48" s="102">
        <v>7.0</v>
      </c>
      <c r="N48" s="102">
        <v>1.0</v>
      </c>
      <c r="O48" s="103">
        <v>14.0</v>
      </c>
      <c r="P48" s="103"/>
      <c r="Q48" s="103">
        <v>12.0</v>
      </c>
      <c r="R48" s="110">
        <f t="shared" ref="R48:T48" si="44">SUM(C48,F48,I48,L48,O48)</f>
        <v>52</v>
      </c>
      <c r="S48" s="110">
        <f t="shared" si="44"/>
        <v>17</v>
      </c>
      <c r="T48" s="110">
        <f t="shared" si="44"/>
        <v>28</v>
      </c>
      <c r="U48" s="115">
        <f t="shared" si="4"/>
        <v>92.85714286</v>
      </c>
      <c r="V48" s="115">
        <f t="shared" si="5"/>
        <v>77.27272727</v>
      </c>
      <c r="W48" s="120">
        <f t="shared" si="6"/>
        <v>90.32258065</v>
      </c>
    </row>
    <row r="49">
      <c r="A49" s="122">
        <v>41.0</v>
      </c>
      <c r="B49" s="123" t="s">
        <v>66</v>
      </c>
      <c r="C49" s="94">
        <v>10.0</v>
      </c>
      <c r="D49" s="94">
        <v>2.0</v>
      </c>
      <c r="E49" s="95">
        <v>3.0</v>
      </c>
      <c r="F49" s="98">
        <v>6.0</v>
      </c>
      <c r="G49" s="98"/>
      <c r="H49" s="98">
        <v>6.0</v>
      </c>
      <c r="I49" s="99">
        <v>11.0</v>
      </c>
      <c r="J49" s="99">
        <v>7.0</v>
      </c>
      <c r="K49" s="99">
        <v>6.0</v>
      </c>
      <c r="L49" s="101">
        <v>11.0</v>
      </c>
      <c r="M49" s="102">
        <v>8.0</v>
      </c>
      <c r="N49" s="102">
        <v>1.0</v>
      </c>
      <c r="O49" s="103">
        <v>13.0</v>
      </c>
      <c r="P49" s="103"/>
      <c r="Q49" s="103">
        <v>12.0</v>
      </c>
      <c r="R49" s="110">
        <f t="shared" ref="R49:T49" si="45">SUM(C49,F49,I49,L49,O49)</f>
        <v>51</v>
      </c>
      <c r="S49" s="110">
        <f t="shared" si="45"/>
        <v>17</v>
      </c>
      <c r="T49" s="110">
        <f t="shared" si="45"/>
        <v>28</v>
      </c>
      <c r="U49" s="115">
        <f t="shared" si="4"/>
        <v>91.07142857</v>
      </c>
      <c r="V49" s="115">
        <f t="shared" si="5"/>
        <v>77.27272727</v>
      </c>
      <c r="W49" s="120">
        <f t="shared" si="6"/>
        <v>90.32258065</v>
      </c>
    </row>
    <row r="50">
      <c r="A50" s="122">
        <v>42.0</v>
      </c>
      <c r="B50" s="123" t="s">
        <v>67</v>
      </c>
      <c r="C50" s="94">
        <v>9.0</v>
      </c>
      <c r="D50" s="94">
        <v>4.0</v>
      </c>
      <c r="E50" s="95">
        <v>3.0</v>
      </c>
      <c r="F50" s="98">
        <v>6.0</v>
      </c>
      <c r="G50" s="98"/>
      <c r="H50" s="98">
        <v>6.0</v>
      </c>
      <c r="I50" s="99">
        <v>10.0</v>
      </c>
      <c r="J50" s="99">
        <v>5.0</v>
      </c>
      <c r="K50" s="99">
        <v>6.0</v>
      </c>
      <c r="L50" s="101">
        <v>10.0</v>
      </c>
      <c r="M50" s="102">
        <v>8.0</v>
      </c>
      <c r="N50" s="102">
        <v>1.0</v>
      </c>
      <c r="O50" s="103">
        <v>13.0</v>
      </c>
      <c r="P50" s="103"/>
      <c r="Q50" s="103">
        <v>11.0</v>
      </c>
      <c r="R50" s="110">
        <f t="shared" ref="R50:T50" si="46">SUM(C50,F50,I50,L50,O50)</f>
        <v>48</v>
      </c>
      <c r="S50" s="110">
        <f t="shared" si="46"/>
        <v>17</v>
      </c>
      <c r="T50" s="110">
        <f t="shared" si="46"/>
        <v>27</v>
      </c>
      <c r="U50" s="115">
        <f t="shared" si="4"/>
        <v>85.71428571</v>
      </c>
      <c r="V50" s="115">
        <f t="shared" si="5"/>
        <v>77.27272727</v>
      </c>
      <c r="W50" s="120">
        <f t="shared" si="6"/>
        <v>87.09677419</v>
      </c>
    </row>
    <row r="51">
      <c r="A51" s="122">
        <v>43.0</v>
      </c>
      <c r="B51" s="123" t="s">
        <v>68</v>
      </c>
      <c r="C51" s="94">
        <v>6.0</v>
      </c>
      <c r="D51" s="94">
        <v>3.0</v>
      </c>
      <c r="E51" s="95">
        <v>1.0</v>
      </c>
      <c r="F51" s="98">
        <v>6.0</v>
      </c>
      <c r="G51" s="98"/>
      <c r="H51" s="98">
        <v>5.0</v>
      </c>
      <c r="I51" s="99">
        <v>8.0</v>
      </c>
      <c r="J51" s="99">
        <v>4.0</v>
      </c>
      <c r="K51" s="99">
        <v>4.0</v>
      </c>
      <c r="L51" s="101">
        <v>7.0</v>
      </c>
      <c r="M51" s="102">
        <v>6.0</v>
      </c>
      <c r="N51" s="102">
        <v>1.0</v>
      </c>
      <c r="O51" s="103">
        <v>9.0</v>
      </c>
      <c r="P51" s="103"/>
      <c r="Q51" s="103">
        <v>10.0</v>
      </c>
      <c r="R51" s="110">
        <f t="shared" ref="R51:T51" si="47">SUM(C51,F51,I51,L51,O51)</f>
        <v>36</v>
      </c>
      <c r="S51" s="110">
        <f t="shared" si="47"/>
        <v>13</v>
      </c>
      <c r="T51" s="110">
        <f t="shared" si="47"/>
        <v>21</v>
      </c>
      <c r="U51" s="115">
        <f t="shared" si="4"/>
        <v>64.28571429</v>
      </c>
      <c r="V51" s="115">
        <f t="shared" si="5"/>
        <v>59.09090909</v>
      </c>
      <c r="W51" s="120">
        <f t="shared" si="6"/>
        <v>67.74193548</v>
      </c>
    </row>
    <row r="52">
      <c r="A52" s="122">
        <v>44.0</v>
      </c>
      <c r="B52" s="123" t="s">
        <v>69</v>
      </c>
      <c r="C52" s="94">
        <v>10.0</v>
      </c>
      <c r="D52" s="94">
        <v>4.0</v>
      </c>
      <c r="E52" s="95">
        <v>3.0</v>
      </c>
      <c r="F52" s="98">
        <v>6.0</v>
      </c>
      <c r="G52" s="98"/>
      <c r="H52" s="98">
        <v>7.0</v>
      </c>
      <c r="I52" s="99">
        <v>11.0</v>
      </c>
      <c r="J52" s="99">
        <v>7.0</v>
      </c>
      <c r="K52" s="99">
        <v>6.0</v>
      </c>
      <c r="L52" s="101">
        <v>10.0</v>
      </c>
      <c r="M52" s="102">
        <v>8.0</v>
      </c>
      <c r="N52" s="102">
        <v>1.0</v>
      </c>
      <c r="O52" s="103">
        <v>13.0</v>
      </c>
      <c r="P52" s="103"/>
      <c r="Q52" s="103">
        <v>13.0</v>
      </c>
      <c r="R52" s="110">
        <f t="shared" ref="R52:T52" si="48">SUM(C52,F52,I52,L52,O52)</f>
        <v>50</v>
      </c>
      <c r="S52" s="110">
        <f t="shared" si="48"/>
        <v>19</v>
      </c>
      <c r="T52" s="110">
        <f t="shared" si="48"/>
        <v>30</v>
      </c>
      <c r="U52" s="115">
        <f t="shared" si="4"/>
        <v>89.28571429</v>
      </c>
      <c r="V52" s="115">
        <f t="shared" si="5"/>
        <v>86.36363636</v>
      </c>
      <c r="W52" s="120">
        <f t="shared" si="6"/>
        <v>96.77419355</v>
      </c>
    </row>
    <row r="53">
      <c r="A53" s="122">
        <v>45.0</v>
      </c>
      <c r="B53" s="123" t="s">
        <v>70</v>
      </c>
      <c r="C53" s="94">
        <v>10.0</v>
      </c>
      <c r="D53" s="94">
        <v>4.0</v>
      </c>
      <c r="E53" s="95">
        <v>3.0</v>
      </c>
      <c r="F53" s="98">
        <v>6.0</v>
      </c>
      <c r="G53" s="98"/>
      <c r="H53" s="98">
        <v>7.0</v>
      </c>
      <c r="I53" s="99">
        <v>12.0</v>
      </c>
      <c r="J53" s="99">
        <v>7.0</v>
      </c>
      <c r="K53" s="99">
        <v>6.0</v>
      </c>
      <c r="L53" s="101">
        <v>11.0</v>
      </c>
      <c r="M53" s="102">
        <v>8.0</v>
      </c>
      <c r="N53" s="102">
        <v>1.0</v>
      </c>
      <c r="O53" s="103">
        <v>13.0</v>
      </c>
      <c r="P53" s="103"/>
      <c r="Q53" s="103">
        <v>12.0</v>
      </c>
      <c r="R53" s="110">
        <f t="shared" ref="R53:T53" si="49">SUM(C53,F53,I53,L53,O53)</f>
        <v>52</v>
      </c>
      <c r="S53" s="110">
        <f t="shared" si="49"/>
        <v>19</v>
      </c>
      <c r="T53" s="110">
        <f t="shared" si="49"/>
        <v>29</v>
      </c>
      <c r="U53" s="115">
        <f t="shared" si="4"/>
        <v>92.85714286</v>
      </c>
      <c r="V53" s="115">
        <f t="shared" si="5"/>
        <v>86.36363636</v>
      </c>
      <c r="W53" s="120">
        <f t="shared" si="6"/>
        <v>93.5483871</v>
      </c>
    </row>
    <row r="54" ht="31.5" customHeight="1">
      <c r="A54" s="168"/>
      <c r="B54" s="169"/>
      <c r="C54" s="170">
        <v>10.0</v>
      </c>
      <c r="D54" s="170">
        <v>5.0</v>
      </c>
      <c r="E54" s="171">
        <v>3.0</v>
      </c>
      <c r="F54" s="170">
        <v>7.0</v>
      </c>
      <c r="G54" s="171"/>
      <c r="H54" s="170">
        <v>8.0</v>
      </c>
      <c r="I54" s="172">
        <v>12.0</v>
      </c>
      <c r="J54" s="172">
        <v>9.0</v>
      </c>
      <c r="K54" s="172">
        <v>6.0</v>
      </c>
      <c r="L54" s="170">
        <v>13.0</v>
      </c>
      <c r="M54" s="170">
        <v>8.0</v>
      </c>
      <c r="N54" s="170">
        <v>1.0</v>
      </c>
      <c r="O54" s="170">
        <v>14.0</v>
      </c>
      <c r="P54" s="171"/>
      <c r="Q54" s="170">
        <v>13.0</v>
      </c>
      <c r="R54" s="171">
        <f t="shared" ref="R54:T54" si="50">C54+F54+I54+L54+O54</f>
        <v>56</v>
      </c>
      <c r="S54" s="171">
        <f t="shared" si="50"/>
        <v>22</v>
      </c>
      <c r="T54" s="171">
        <f t="shared" si="50"/>
        <v>31</v>
      </c>
      <c r="U54" s="173"/>
      <c r="V54" s="173"/>
      <c r="W54" s="173"/>
    </row>
    <row r="55">
      <c r="A55" s="122">
        <v>46.0</v>
      </c>
      <c r="B55" s="123" t="s">
        <v>71</v>
      </c>
      <c r="C55" s="94">
        <v>10.0</v>
      </c>
      <c r="D55" s="94">
        <v>4.0</v>
      </c>
      <c r="E55" s="95">
        <v>3.0</v>
      </c>
      <c r="F55" s="98">
        <v>7.0</v>
      </c>
      <c r="G55" s="98"/>
      <c r="H55" s="98">
        <v>7.0</v>
      </c>
      <c r="I55" s="99">
        <v>11.0</v>
      </c>
      <c r="J55" s="99">
        <v>7.0</v>
      </c>
      <c r="K55" s="99">
        <v>6.0</v>
      </c>
      <c r="L55" s="101">
        <v>12.0</v>
      </c>
      <c r="M55" s="102">
        <v>8.0</v>
      </c>
      <c r="N55" s="102">
        <v>1.0</v>
      </c>
      <c r="O55" s="103">
        <v>14.0</v>
      </c>
      <c r="P55" s="156"/>
      <c r="Q55" s="103">
        <v>13.0</v>
      </c>
      <c r="R55" s="110">
        <f t="shared" ref="R55:T55" si="51">SUM(C55,F55,I55,L55,O55)</f>
        <v>54</v>
      </c>
      <c r="S55" s="110">
        <f t="shared" si="51"/>
        <v>19</v>
      </c>
      <c r="T55" s="110">
        <f t="shared" si="51"/>
        <v>30</v>
      </c>
      <c r="U55" s="174">
        <f t="shared" ref="U55:U99" si="53">(R55*100)/$R$54</f>
        <v>96.42857143</v>
      </c>
      <c r="V55" s="175">
        <f t="shared" ref="V55:V99" si="54">(S55*100/$S$54)</f>
        <v>86.36363636</v>
      </c>
      <c r="W55" s="174">
        <f t="shared" ref="W55:W99" si="55">(T55*100/$T$54)</f>
        <v>96.77419355</v>
      </c>
    </row>
    <row r="56">
      <c r="A56" s="122">
        <v>47.0</v>
      </c>
      <c r="B56" s="123" t="s">
        <v>72</v>
      </c>
      <c r="C56" s="94">
        <v>10.0</v>
      </c>
      <c r="D56" s="94">
        <v>4.0</v>
      </c>
      <c r="E56" s="95">
        <v>3.0</v>
      </c>
      <c r="F56" s="98">
        <v>7.0</v>
      </c>
      <c r="G56" s="98"/>
      <c r="H56" s="98">
        <v>7.0</v>
      </c>
      <c r="I56" s="99">
        <v>12.0</v>
      </c>
      <c r="J56" s="99">
        <v>7.0</v>
      </c>
      <c r="K56" s="99">
        <v>6.0</v>
      </c>
      <c r="L56" s="101">
        <v>12.0</v>
      </c>
      <c r="M56" s="102">
        <v>8.0</v>
      </c>
      <c r="N56" s="102">
        <v>1.0</v>
      </c>
      <c r="O56" s="103">
        <v>14.0</v>
      </c>
      <c r="P56" s="156"/>
      <c r="Q56" s="103">
        <v>13.0</v>
      </c>
      <c r="R56" s="110">
        <f t="shared" ref="R56:T56" si="52">SUM(C56,F56,I56,L56,O56)</f>
        <v>55</v>
      </c>
      <c r="S56" s="110">
        <f t="shared" si="52"/>
        <v>19</v>
      </c>
      <c r="T56" s="110">
        <f t="shared" si="52"/>
        <v>30</v>
      </c>
      <c r="U56" s="174">
        <f t="shared" si="53"/>
        <v>98.21428571</v>
      </c>
      <c r="V56" s="175">
        <f t="shared" si="54"/>
        <v>86.36363636</v>
      </c>
      <c r="W56" s="174">
        <f t="shared" si="55"/>
        <v>96.77419355</v>
      </c>
    </row>
    <row r="57">
      <c r="A57" s="122">
        <v>48.0</v>
      </c>
      <c r="B57" s="123" t="s">
        <v>73</v>
      </c>
      <c r="C57" s="94">
        <v>10.0</v>
      </c>
      <c r="D57" s="94">
        <v>4.0</v>
      </c>
      <c r="E57" s="95">
        <v>3.0</v>
      </c>
      <c r="F57" s="98">
        <v>6.0</v>
      </c>
      <c r="G57" s="98"/>
      <c r="H57" s="98">
        <v>7.0</v>
      </c>
      <c r="I57" s="99">
        <v>11.0</v>
      </c>
      <c r="J57" s="99">
        <v>7.0</v>
      </c>
      <c r="K57" s="99">
        <v>6.0</v>
      </c>
      <c r="L57" s="101">
        <v>12.0</v>
      </c>
      <c r="M57" s="102">
        <v>8.0</v>
      </c>
      <c r="N57" s="102">
        <v>1.0</v>
      </c>
      <c r="O57" s="103">
        <v>14.0</v>
      </c>
      <c r="P57" s="156"/>
      <c r="Q57" s="103">
        <v>13.0</v>
      </c>
      <c r="R57" s="110">
        <f t="shared" ref="R57:T57" si="56">SUM(C57,F57,I57,L57,O57)</f>
        <v>53</v>
      </c>
      <c r="S57" s="110">
        <f t="shared" si="56"/>
        <v>19</v>
      </c>
      <c r="T57" s="110">
        <f t="shared" si="56"/>
        <v>30</v>
      </c>
      <c r="U57" s="174">
        <f t="shared" si="53"/>
        <v>94.64285714</v>
      </c>
      <c r="V57" s="175">
        <f t="shared" si="54"/>
        <v>86.36363636</v>
      </c>
      <c r="W57" s="174">
        <f t="shared" si="55"/>
        <v>96.77419355</v>
      </c>
    </row>
    <row r="58">
      <c r="A58" s="122">
        <v>49.0</v>
      </c>
      <c r="B58" s="123" t="s">
        <v>74</v>
      </c>
      <c r="C58" s="94">
        <v>10.0</v>
      </c>
      <c r="D58" s="94">
        <v>4.0</v>
      </c>
      <c r="E58" s="95">
        <v>3.0</v>
      </c>
      <c r="F58" s="98">
        <v>7.0</v>
      </c>
      <c r="G58" s="98"/>
      <c r="H58" s="98">
        <v>7.0</v>
      </c>
      <c r="I58" s="99">
        <v>11.0</v>
      </c>
      <c r="J58" s="99">
        <v>7.0</v>
      </c>
      <c r="K58" s="99">
        <v>6.0</v>
      </c>
      <c r="L58" s="101">
        <v>12.0</v>
      </c>
      <c r="M58" s="102">
        <v>8.0</v>
      </c>
      <c r="N58" s="102">
        <v>1.0</v>
      </c>
      <c r="O58" s="103">
        <v>14.0</v>
      </c>
      <c r="P58" s="156"/>
      <c r="Q58" s="103">
        <v>13.0</v>
      </c>
      <c r="R58" s="110">
        <f t="shared" ref="R58:T58" si="57">SUM(C58,F58,I58,L58,O58)</f>
        <v>54</v>
      </c>
      <c r="S58" s="110">
        <f t="shared" si="57"/>
        <v>19</v>
      </c>
      <c r="T58" s="110">
        <f t="shared" si="57"/>
        <v>30</v>
      </c>
      <c r="U58" s="174">
        <f t="shared" si="53"/>
        <v>96.42857143</v>
      </c>
      <c r="V58" s="175">
        <f t="shared" si="54"/>
        <v>86.36363636</v>
      </c>
      <c r="W58" s="174">
        <f t="shared" si="55"/>
        <v>96.77419355</v>
      </c>
    </row>
    <row r="59">
      <c r="A59" s="122">
        <v>50.0</v>
      </c>
      <c r="B59" s="123" t="s">
        <v>75</v>
      </c>
      <c r="C59" s="94">
        <v>9.0</v>
      </c>
      <c r="D59" s="94">
        <v>4.0</v>
      </c>
      <c r="E59" s="95">
        <v>3.0</v>
      </c>
      <c r="F59" s="98">
        <v>6.0</v>
      </c>
      <c r="G59" s="98"/>
      <c r="H59" s="98">
        <v>7.0</v>
      </c>
      <c r="I59" s="99">
        <v>12.0</v>
      </c>
      <c r="J59" s="99">
        <v>7.0</v>
      </c>
      <c r="K59" s="99">
        <v>5.0</v>
      </c>
      <c r="L59" s="101">
        <v>11.0</v>
      </c>
      <c r="M59" s="102">
        <v>8.0</v>
      </c>
      <c r="N59" s="102">
        <v>1.0</v>
      </c>
      <c r="O59" s="103">
        <v>14.0</v>
      </c>
      <c r="P59" s="156"/>
      <c r="Q59" s="103">
        <v>13.0</v>
      </c>
      <c r="R59" s="110">
        <f t="shared" ref="R59:T59" si="58">SUM(C59,F59,I59,L59,O59)</f>
        <v>52</v>
      </c>
      <c r="S59" s="110">
        <f t="shared" si="58"/>
        <v>19</v>
      </c>
      <c r="T59" s="110">
        <f t="shared" si="58"/>
        <v>29</v>
      </c>
      <c r="U59" s="174">
        <f t="shared" si="53"/>
        <v>92.85714286</v>
      </c>
      <c r="V59" s="175">
        <f t="shared" si="54"/>
        <v>86.36363636</v>
      </c>
      <c r="W59" s="174">
        <f t="shared" si="55"/>
        <v>93.5483871</v>
      </c>
    </row>
    <row r="60">
      <c r="A60" s="122">
        <v>51.0</v>
      </c>
      <c r="B60" s="123" t="s">
        <v>76</v>
      </c>
      <c r="C60" s="94">
        <v>8.0</v>
      </c>
      <c r="D60" s="94">
        <v>4.0</v>
      </c>
      <c r="E60" s="95">
        <v>3.0</v>
      </c>
      <c r="F60" s="98">
        <v>7.0</v>
      </c>
      <c r="G60" s="98"/>
      <c r="H60" s="98">
        <v>7.0</v>
      </c>
      <c r="I60" s="99">
        <v>12.0</v>
      </c>
      <c r="J60" s="99">
        <v>7.0</v>
      </c>
      <c r="K60" s="99">
        <v>6.0</v>
      </c>
      <c r="L60" s="101">
        <v>12.0</v>
      </c>
      <c r="M60" s="102">
        <v>8.0</v>
      </c>
      <c r="N60" s="102">
        <v>1.0</v>
      </c>
      <c r="O60" s="103">
        <v>13.0</v>
      </c>
      <c r="P60" s="156"/>
      <c r="Q60" s="103">
        <v>12.0</v>
      </c>
      <c r="R60" s="110">
        <f t="shared" ref="R60:T60" si="59">SUM(C60,F60,I60,L60,O60)</f>
        <v>52</v>
      </c>
      <c r="S60" s="110">
        <f t="shared" si="59"/>
        <v>19</v>
      </c>
      <c r="T60" s="110">
        <f t="shared" si="59"/>
        <v>29</v>
      </c>
      <c r="U60" s="174">
        <f t="shared" si="53"/>
        <v>92.85714286</v>
      </c>
      <c r="V60" s="175">
        <f t="shared" si="54"/>
        <v>86.36363636</v>
      </c>
      <c r="W60" s="174">
        <f t="shared" si="55"/>
        <v>93.5483871</v>
      </c>
    </row>
    <row r="61" ht="16.5" customHeight="1">
      <c r="A61" s="122">
        <v>52.0</v>
      </c>
      <c r="B61" s="123" t="s">
        <v>77</v>
      </c>
      <c r="C61" s="176">
        <v>10.0</v>
      </c>
      <c r="D61" s="176">
        <v>4.0</v>
      </c>
      <c r="E61" s="177">
        <v>3.0</v>
      </c>
      <c r="F61" s="178">
        <v>7.0</v>
      </c>
      <c r="G61" s="98"/>
      <c r="H61" s="98">
        <v>7.0</v>
      </c>
      <c r="I61" s="99">
        <v>11.0</v>
      </c>
      <c r="J61" s="99">
        <v>7.0</v>
      </c>
      <c r="K61" s="99">
        <v>6.0</v>
      </c>
      <c r="L61" s="179">
        <v>12.0</v>
      </c>
      <c r="M61" s="102">
        <v>8.0</v>
      </c>
      <c r="N61" s="102">
        <v>1.0</v>
      </c>
      <c r="O61" s="180">
        <v>14.0</v>
      </c>
      <c r="P61" s="156"/>
      <c r="Q61" s="180">
        <v>13.0</v>
      </c>
      <c r="R61" s="110">
        <f t="shared" ref="R61:T61" si="60">SUM(C61,F61,I61,L61,O61)</f>
        <v>54</v>
      </c>
      <c r="S61" s="110">
        <f t="shared" si="60"/>
        <v>19</v>
      </c>
      <c r="T61" s="110">
        <f t="shared" si="60"/>
        <v>30</v>
      </c>
      <c r="U61" s="174">
        <f t="shared" si="53"/>
        <v>96.42857143</v>
      </c>
      <c r="V61" s="175">
        <f t="shared" si="54"/>
        <v>86.36363636</v>
      </c>
      <c r="W61" s="174">
        <f t="shared" si="55"/>
        <v>96.77419355</v>
      </c>
    </row>
    <row r="62">
      <c r="A62" s="122">
        <v>53.0</v>
      </c>
      <c r="B62" s="123" t="s">
        <v>78</v>
      </c>
      <c r="C62" s="94">
        <v>10.0</v>
      </c>
      <c r="D62" s="94">
        <v>4.0</v>
      </c>
      <c r="E62" s="95">
        <v>3.0</v>
      </c>
      <c r="F62" s="98">
        <v>7.0</v>
      </c>
      <c r="G62" s="98"/>
      <c r="H62" s="98">
        <v>7.0</v>
      </c>
      <c r="I62" s="99">
        <v>12.0</v>
      </c>
      <c r="J62" s="99">
        <v>7.0</v>
      </c>
      <c r="K62" s="99">
        <v>6.0</v>
      </c>
      <c r="L62" s="101">
        <v>12.0</v>
      </c>
      <c r="M62" s="102">
        <v>8.0</v>
      </c>
      <c r="N62" s="102">
        <v>1.0</v>
      </c>
      <c r="O62" s="103">
        <v>14.0</v>
      </c>
      <c r="P62" s="156"/>
      <c r="Q62" s="103">
        <v>13.0</v>
      </c>
      <c r="R62" s="110">
        <f t="shared" ref="R62:T62" si="61">SUM(C62,F62,I62,L62,O62)</f>
        <v>55</v>
      </c>
      <c r="S62" s="110">
        <f t="shared" si="61"/>
        <v>19</v>
      </c>
      <c r="T62" s="110">
        <f t="shared" si="61"/>
        <v>30</v>
      </c>
      <c r="U62" s="174">
        <f t="shared" si="53"/>
        <v>98.21428571</v>
      </c>
      <c r="V62" s="175">
        <f t="shared" si="54"/>
        <v>86.36363636</v>
      </c>
      <c r="W62" s="174">
        <f t="shared" si="55"/>
        <v>96.77419355</v>
      </c>
    </row>
    <row r="63">
      <c r="A63" s="122">
        <v>54.0</v>
      </c>
      <c r="B63" s="123" t="s">
        <v>79</v>
      </c>
      <c r="C63" s="94">
        <v>10.0</v>
      </c>
      <c r="D63" s="94">
        <v>3.0</v>
      </c>
      <c r="E63" s="95">
        <v>3.0</v>
      </c>
      <c r="F63" s="98">
        <v>7.0</v>
      </c>
      <c r="G63" s="98"/>
      <c r="H63" s="98">
        <v>7.0</v>
      </c>
      <c r="I63" s="99">
        <v>11.0</v>
      </c>
      <c r="J63" s="99">
        <v>7.0</v>
      </c>
      <c r="K63" s="99">
        <v>6.0</v>
      </c>
      <c r="L63" s="101">
        <v>12.0</v>
      </c>
      <c r="M63" s="102">
        <v>8.0</v>
      </c>
      <c r="N63" s="102">
        <v>1.0</v>
      </c>
      <c r="O63" s="103">
        <v>14.0</v>
      </c>
      <c r="P63" s="156"/>
      <c r="Q63" s="103">
        <v>13.0</v>
      </c>
      <c r="R63" s="110">
        <f t="shared" ref="R63:T63" si="62">SUM(C63,F63,I63,L63,O63)</f>
        <v>54</v>
      </c>
      <c r="S63" s="110">
        <f t="shared" si="62"/>
        <v>18</v>
      </c>
      <c r="T63" s="110">
        <f t="shared" si="62"/>
        <v>30</v>
      </c>
      <c r="U63" s="174">
        <f t="shared" si="53"/>
        <v>96.42857143</v>
      </c>
      <c r="V63" s="175">
        <f t="shared" si="54"/>
        <v>81.81818182</v>
      </c>
      <c r="W63" s="174">
        <f t="shared" si="55"/>
        <v>96.77419355</v>
      </c>
    </row>
    <row r="64">
      <c r="A64" s="122">
        <v>55.0</v>
      </c>
      <c r="B64" s="123" t="s">
        <v>80</v>
      </c>
      <c r="C64" s="94">
        <v>10.0</v>
      </c>
      <c r="D64" s="94">
        <v>4.0</v>
      </c>
      <c r="E64" s="95">
        <v>3.0</v>
      </c>
      <c r="F64" s="98">
        <v>7.0</v>
      </c>
      <c r="G64" s="98"/>
      <c r="H64" s="98">
        <v>7.0</v>
      </c>
      <c r="I64" s="99">
        <v>11.0</v>
      </c>
      <c r="J64" s="99">
        <v>6.0</v>
      </c>
      <c r="K64" s="99">
        <v>6.0</v>
      </c>
      <c r="L64" s="101">
        <v>12.0</v>
      </c>
      <c r="M64" s="102">
        <v>8.0</v>
      </c>
      <c r="N64" s="102">
        <v>1.0</v>
      </c>
      <c r="O64" s="103">
        <v>14.0</v>
      </c>
      <c r="P64" s="156"/>
      <c r="Q64" s="103">
        <v>13.0</v>
      </c>
      <c r="R64" s="110">
        <f t="shared" ref="R64:T64" si="63">SUM(C64,F64,I64,L64,O64)</f>
        <v>54</v>
      </c>
      <c r="S64" s="110">
        <f t="shared" si="63"/>
        <v>18</v>
      </c>
      <c r="T64" s="110">
        <f t="shared" si="63"/>
        <v>30</v>
      </c>
      <c r="U64" s="174">
        <f t="shared" si="53"/>
        <v>96.42857143</v>
      </c>
      <c r="V64" s="175">
        <f t="shared" si="54"/>
        <v>81.81818182</v>
      </c>
      <c r="W64" s="174">
        <f t="shared" si="55"/>
        <v>96.77419355</v>
      </c>
    </row>
    <row r="65">
      <c r="A65" s="122">
        <v>56.0</v>
      </c>
      <c r="B65" s="123" t="s">
        <v>81</v>
      </c>
      <c r="C65" s="94">
        <v>10.0</v>
      </c>
      <c r="D65" s="94">
        <v>4.0</v>
      </c>
      <c r="E65" s="95">
        <v>3.0</v>
      </c>
      <c r="F65" s="98">
        <v>7.0</v>
      </c>
      <c r="G65" s="98"/>
      <c r="H65" s="98">
        <v>7.0</v>
      </c>
      <c r="I65" s="99">
        <v>11.0</v>
      </c>
      <c r="J65" s="99">
        <v>7.0</v>
      </c>
      <c r="K65" s="99">
        <v>6.0</v>
      </c>
      <c r="L65" s="101">
        <v>12.0</v>
      </c>
      <c r="M65" s="102">
        <v>8.0</v>
      </c>
      <c r="N65" s="102">
        <v>1.0</v>
      </c>
      <c r="O65" s="103">
        <v>14.0</v>
      </c>
      <c r="P65" s="156"/>
      <c r="Q65" s="103">
        <v>13.0</v>
      </c>
      <c r="R65" s="110">
        <f t="shared" ref="R65:T65" si="64">SUM(C65,F65,I65,L65,O65)</f>
        <v>54</v>
      </c>
      <c r="S65" s="110">
        <f t="shared" si="64"/>
        <v>19</v>
      </c>
      <c r="T65" s="110">
        <f t="shared" si="64"/>
        <v>30</v>
      </c>
      <c r="U65" s="174">
        <f t="shared" si="53"/>
        <v>96.42857143</v>
      </c>
      <c r="V65" s="175">
        <f t="shared" si="54"/>
        <v>86.36363636</v>
      </c>
      <c r="W65" s="174">
        <f t="shared" si="55"/>
        <v>96.77419355</v>
      </c>
    </row>
    <row r="66">
      <c r="A66" s="122">
        <v>57.0</v>
      </c>
      <c r="B66" s="123" t="s">
        <v>82</v>
      </c>
      <c r="C66" s="94">
        <v>9.0</v>
      </c>
      <c r="D66" s="94">
        <v>4.0</v>
      </c>
      <c r="E66" s="95">
        <v>3.0</v>
      </c>
      <c r="F66" s="98">
        <v>7.0</v>
      </c>
      <c r="G66" s="98"/>
      <c r="H66" s="98">
        <v>7.0</v>
      </c>
      <c r="I66" s="99">
        <v>12.0</v>
      </c>
      <c r="J66" s="99">
        <v>7.0</v>
      </c>
      <c r="K66" s="99">
        <v>6.0</v>
      </c>
      <c r="L66" s="101">
        <v>11.0</v>
      </c>
      <c r="M66" s="102">
        <v>8.0</v>
      </c>
      <c r="N66" s="102">
        <v>1.0</v>
      </c>
      <c r="O66" s="103">
        <v>13.0</v>
      </c>
      <c r="P66" s="156"/>
      <c r="Q66" s="103">
        <v>13.0</v>
      </c>
      <c r="R66" s="110">
        <f t="shared" ref="R66:T66" si="65">SUM(C66,F66,I66,L66,O66)</f>
        <v>52</v>
      </c>
      <c r="S66" s="110">
        <f t="shared" si="65"/>
        <v>19</v>
      </c>
      <c r="T66" s="110">
        <f t="shared" si="65"/>
        <v>30</v>
      </c>
      <c r="U66" s="174">
        <f t="shared" si="53"/>
        <v>92.85714286</v>
      </c>
      <c r="V66" s="175">
        <f t="shared" si="54"/>
        <v>86.36363636</v>
      </c>
      <c r="W66" s="174">
        <f t="shared" si="55"/>
        <v>96.77419355</v>
      </c>
    </row>
    <row r="67">
      <c r="A67" s="122">
        <v>58.0</v>
      </c>
      <c r="B67" s="123" t="s">
        <v>83</v>
      </c>
      <c r="C67" s="94">
        <v>10.0</v>
      </c>
      <c r="D67" s="94">
        <v>4.0</v>
      </c>
      <c r="E67" s="95">
        <v>3.0</v>
      </c>
      <c r="F67" s="98">
        <v>7.0</v>
      </c>
      <c r="G67" s="98"/>
      <c r="H67" s="98">
        <v>6.0</v>
      </c>
      <c r="I67" s="99">
        <v>11.0</v>
      </c>
      <c r="J67" s="99">
        <v>5.0</v>
      </c>
      <c r="K67" s="99">
        <v>6.0</v>
      </c>
      <c r="L67" s="101">
        <v>12.0</v>
      </c>
      <c r="M67" s="102">
        <v>7.0</v>
      </c>
      <c r="N67" s="102">
        <v>1.0</v>
      </c>
      <c r="O67" s="103">
        <v>14.0</v>
      </c>
      <c r="P67" s="156"/>
      <c r="Q67" s="103">
        <v>12.0</v>
      </c>
      <c r="R67" s="110">
        <f t="shared" ref="R67:T67" si="66">SUM(C67,F67,I67,L67,O67)</f>
        <v>54</v>
      </c>
      <c r="S67" s="110">
        <f t="shared" si="66"/>
        <v>16</v>
      </c>
      <c r="T67" s="110">
        <f t="shared" si="66"/>
        <v>28</v>
      </c>
      <c r="U67" s="174">
        <f t="shared" si="53"/>
        <v>96.42857143</v>
      </c>
      <c r="V67" s="175">
        <f t="shared" si="54"/>
        <v>72.72727273</v>
      </c>
      <c r="W67" s="174">
        <f t="shared" si="55"/>
        <v>90.32258065</v>
      </c>
    </row>
    <row r="68">
      <c r="A68" s="122">
        <v>59.0</v>
      </c>
      <c r="B68" s="123" t="s">
        <v>84</v>
      </c>
      <c r="C68" s="94">
        <v>9.0</v>
      </c>
      <c r="D68" s="94">
        <v>4.0</v>
      </c>
      <c r="E68" s="95">
        <v>3.0</v>
      </c>
      <c r="F68" s="98">
        <v>7.0</v>
      </c>
      <c r="G68" s="98"/>
      <c r="H68" s="98">
        <v>7.0</v>
      </c>
      <c r="I68" s="99">
        <v>12.0</v>
      </c>
      <c r="J68" s="99">
        <v>7.0</v>
      </c>
      <c r="K68" s="99">
        <v>6.0</v>
      </c>
      <c r="L68" s="101">
        <v>11.0</v>
      </c>
      <c r="M68" s="102">
        <v>8.0</v>
      </c>
      <c r="N68" s="102">
        <v>1.0</v>
      </c>
      <c r="O68" s="103">
        <v>13.0</v>
      </c>
      <c r="P68" s="156"/>
      <c r="Q68" s="103">
        <v>12.0</v>
      </c>
      <c r="R68" s="110">
        <f t="shared" ref="R68:T68" si="67">SUM(C68,F68,I68,L68,O68)</f>
        <v>52</v>
      </c>
      <c r="S68" s="110">
        <f t="shared" si="67"/>
        <v>19</v>
      </c>
      <c r="T68" s="110">
        <f t="shared" si="67"/>
        <v>29</v>
      </c>
      <c r="U68" s="174">
        <f t="shared" si="53"/>
        <v>92.85714286</v>
      </c>
      <c r="V68" s="175">
        <f t="shared" si="54"/>
        <v>86.36363636</v>
      </c>
      <c r="W68" s="174">
        <f t="shared" si="55"/>
        <v>93.5483871</v>
      </c>
    </row>
    <row r="69">
      <c r="A69" s="122">
        <v>60.0</v>
      </c>
      <c r="B69" s="123" t="s">
        <v>85</v>
      </c>
      <c r="C69" s="94">
        <v>9.0</v>
      </c>
      <c r="D69" s="94">
        <v>4.0</v>
      </c>
      <c r="E69" s="95">
        <v>3.0</v>
      </c>
      <c r="F69" s="98">
        <v>7.0</v>
      </c>
      <c r="G69" s="98"/>
      <c r="H69" s="98">
        <v>7.0</v>
      </c>
      <c r="I69" s="99">
        <v>11.0</v>
      </c>
      <c r="J69" s="99">
        <v>7.0</v>
      </c>
      <c r="K69" s="99">
        <v>6.0</v>
      </c>
      <c r="L69" s="101">
        <v>12.0</v>
      </c>
      <c r="M69" s="102">
        <v>8.0</v>
      </c>
      <c r="N69" s="102">
        <v>1.0</v>
      </c>
      <c r="O69" s="103">
        <v>14.0</v>
      </c>
      <c r="P69" s="156"/>
      <c r="Q69" s="103">
        <v>13.0</v>
      </c>
      <c r="R69" s="110">
        <f t="shared" ref="R69:T69" si="68">SUM(C69,F69,I69,L69,O69)</f>
        <v>53</v>
      </c>
      <c r="S69" s="110">
        <f t="shared" si="68"/>
        <v>19</v>
      </c>
      <c r="T69" s="110">
        <f t="shared" si="68"/>
        <v>30</v>
      </c>
      <c r="U69" s="174">
        <f t="shared" si="53"/>
        <v>94.64285714</v>
      </c>
      <c r="V69" s="175">
        <f t="shared" si="54"/>
        <v>86.36363636</v>
      </c>
      <c r="W69" s="174">
        <f t="shared" si="55"/>
        <v>96.77419355</v>
      </c>
    </row>
    <row r="70">
      <c r="A70" s="122">
        <v>61.0</v>
      </c>
      <c r="B70" s="123" t="s">
        <v>86</v>
      </c>
      <c r="C70" s="94">
        <v>8.0</v>
      </c>
      <c r="D70" s="94">
        <v>4.0</v>
      </c>
      <c r="E70" s="95">
        <v>3.0</v>
      </c>
      <c r="F70" s="98">
        <v>7.0</v>
      </c>
      <c r="G70" s="98"/>
      <c r="H70" s="98">
        <v>7.0</v>
      </c>
      <c r="I70" s="99">
        <v>12.0</v>
      </c>
      <c r="J70" s="99">
        <v>7.0</v>
      </c>
      <c r="K70" s="99">
        <v>6.0</v>
      </c>
      <c r="L70" s="101">
        <v>11.0</v>
      </c>
      <c r="M70" s="102">
        <v>8.0</v>
      </c>
      <c r="N70" s="102">
        <v>1.0</v>
      </c>
      <c r="O70" s="103">
        <v>13.0</v>
      </c>
      <c r="P70" s="156"/>
      <c r="Q70" s="103">
        <v>12.0</v>
      </c>
      <c r="R70" s="110">
        <f t="shared" ref="R70:T70" si="69">SUM(C70,F70,I70,L70,O70)</f>
        <v>51</v>
      </c>
      <c r="S70" s="110">
        <f t="shared" si="69"/>
        <v>19</v>
      </c>
      <c r="T70" s="110">
        <f t="shared" si="69"/>
        <v>29</v>
      </c>
      <c r="U70" s="174">
        <f t="shared" si="53"/>
        <v>91.07142857</v>
      </c>
      <c r="V70" s="175">
        <f t="shared" si="54"/>
        <v>86.36363636</v>
      </c>
      <c r="W70" s="174">
        <f t="shared" si="55"/>
        <v>93.5483871</v>
      </c>
    </row>
    <row r="71">
      <c r="A71" s="122">
        <v>62.0</v>
      </c>
      <c r="B71" s="123" t="s">
        <v>87</v>
      </c>
      <c r="C71" s="94">
        <v>10.0</v>
      </c>
      <c r="D71" s="94">
        <v>4.0</v>
      </c>
      <c r="E71" s="95">
        <v>3.0</v>
      </c>
      <c r="F71" s="98">
        <v>7.0</v>
      </c>
      <c r="G71" s="98"/>
      <c r="H71" s="98">
        <v>7.0</v>
      </c>
      <c r="I71" s="99">
        <v>12.0</v>
      </c>
      <c r="J71" s="99">
        <v>7.0</v>
      </c>
      <c r="K71" s="99">
        <v>6.0</v>
      </c>
      <c r="L71" s="101">
        <v>12.0</v>
      </c>
      <c r="M71" s="102">
        <v>8.0</v>
      </c>
      <c r="N71" s="102">
        <v>1.0</v>
      </c>
      <c r="O71" s="103">
        <v>14.0</v>
      </c>
      <c r="P71" s="156"/>
      <c r="Q71" s="103">
        <v>13.0</v>
      </c>
      <c r="R71" s="110">
        <f t="shared" ref="R71:T71" si="70">SUM(C71,F71,I71,L71,O71)</f>
        <v>55</v>
      </c>
      <c r="S71" s="110">
        <f t="shared" si="70"/>
        <v>19</v>
      </c>
      <c r="T71" s="110">
        <f t="shared" si="70"/>
        <v>30</v>
      </c>
      <c r="U71" s="174">
        <f t="shared" si="53"/>
        <v>98.21428571</v>
      </c>
      <c r="V71" s="175">
        <f t="shared" si="54"/>
        <v>86.36363636</v>
      </c>
      <c r="W71" s="174">
        <f t="shared" si="55"/>
        <v>96.77419355</v>
      </c>
    </row>
    <row r="72">
      <c r="A72" s="122">
        <v>63.0</v>
      </c>
      <c r="B72" s="123" t="s">
        <v>88</v>
      </c>
      <c r="C72" s="94">
        <v>10.0</v>
      </c>
      <c r="D72" s="94">
        <v>4.0</v>
      </c>
      <c r="E72" s="95">
        <v>3.0</v>
      </c>
      <c r="F72" s="98">
        <v>7.0</v>
      </c>
      <c r="G72" s="98"/>
      <c r="H72" s="98">
        <v>7.0</v>
      </c>
      <c r="I72" s="99">
        <v>12.0</v>
      </c>
      <c r="J72" s="99">
        <v>7.0</v>
      </c>
      <c r="K72" s="99">
        <v>6.0</v>
      </c>
      <c r="L72" s="101">
        <v>12.0</v>
      </c>
      <c r="M72" s="102">
        <v>8.0</v>
      </c>
      <c r="N72" s="102">
        <v>1.0</v>
      </c>
      <c r="O72" s="103">
        <v>14.0</v>
      </c>
      <c r="P72" s="156"/>
      <c r="Q72" s="103">
        <v>13.0</v>
      </c>
      <c r="R72" s="110">
        <f t="shared" ref="R72:T72" si="71">SUM(C72,F72,I72,L72,O72)</f>
        <v>55</v>
      </c>
      <c r="S72" s="110">
        <f t="shared" si="71"/>
        <v>19</v>
      </c>
      <c r="T72" s="110">
        <f t="shared" si="71"/>
        <v>30</v>
      </c>
      <c r="U72" s="174">
        <f t="shared" si="53"/>
        <v>98.21428571</v>
      </c>
      <c r="V72" s="175">
        <f t="shared" si="54"/>
        <v>86.36363636</v>
      </c>
      <c r="W72" s="174">
        <f t="shared" si="55"/>
        <v>96.77419355</v>
      </c>
    </row>
    <row r="73">
      <c r="A73" s="122">
        <v>64.0</v>
      </c>
      <c r="B73" s="123" t="s">
        <v>89</v>
      </c>
      <c r="C73" s="94">
        <v>9.0</v>
      </c>
      <c r="D73" s="94">
        <v>4.0</v>
      </c>
      <c r="E73" s="95">
        <v>2.0</v>
      </c>
      <c r="F73" s="98">
        <v>6.0</v>
      </c>
      <c r="G73" s="98"/>
      <c r="H73" s="98">
        <v>7.0</v>
      </c>
      <c r="I73" s="99">
        <v>11.0</v>
      </c>
      <c r="J73" s="99">
        <v>7.0</v>
      </c>
      <c r="K73" s="99">
        <v>5.0</v>
      </c>
      <c r="L73" s="101">
        <v>11.0</v>
      </c>
      <c r="M73" s="102">
        <v>8.0</v>
      </c>
      <c r="N73" s="102">
        <v>1.0</v>
      </c>
      <c r="O73" s="103">
        <v>13.0</v>
      </c>
      <c r="P73" s="156"/>
      <c r="Q73" s="103">
        <v>13.0</v>
      </c>
      <c r="R73" s="110">
        <f t="shared" ref="R73:T73" si="72">SUM(C73,F73,I73,L73,O73)</f>
        <v>50</v>
      </c>
      <c r="S73" s="110">
        <f t="shared" si="72"/>
        <v>19</v>
      </c>
      <c r="T73" s="110">
        <f t="shared" si="72"/>
        <v>28</v>
      </c>
      <c r="U73" s="174">
        <f t="shared" si="53"/>
        <v>89.28571429</v>
      </c>
      <c r="V73" s="175">
        <f t="shared" si="54"/>
        <v>86.36363636</v>
      </c>
      <c r="W73" s="174">
        <f t="shared" si="55"/>
        <v>90.32258065</v>
      </c>
    </row>
    <row r="74">
      <c r="A74" s="122">
        <v>65.0</v>
      </c>
      <c r="B74" s="123" t="s">
        <v>90</v>
      </c>
      <c r="C74" s="94">
        <v>8.0</v>
      </c>
      <c r="D74" s="94">
        <v>3.0</v>
      </c>
      <c r="E74" s="95">
        <v>3.0</v>
      </c>
      <c r="F74" s="98">
        <v>6.0</v>
      </c>
      <c r="G74" s="98"/>
      <c r="H74" s="98">
        <v>6.0</v>
      </c>
      <c r="I74" s="99">
        <v>11.0</v>
      </c>
      <c r="J74" s="99">
        <v>7.0</v>
      </c>
      <c r="K74" s="99">
        <v>5.0</v>
      </c>
      <c r="L74" s="101">
        <v>9.0</v>
      </c>
      <c r="M74" s="102">
        <v>6.0</v>
      </c>
      <c r="N74" s="102">
        <v>1.0</v>
      </c>
      <c r="O74" s="103">
        <v>10.0</v>
      </c>
      <c r="P74" s="156"/>
      <c r="Q74" s="103">
        <v>11.0</v>
      </c>
      <c r="R74" s="110">
        <f t="shared" ref="R74:T74" si="73">SUM(C74,F74,I74,L74,O74)</f>
        <v>44</v>
      </c>
      <c r="S74" s="110">
        <f t="shared" si="73"/>
        <v>16</v>
      </c>
      <c r="T74" s="110">
        <f t="shared" si="73"/>
        <v>26</v>
      </c>
      <c r="U74" s="174">
        <f t="shared" si="53"/>
        <v>78.57142857</v>
      </c>
      <c r="V74" s="175">
        <f t="shared" si="54"/>
        <v>72.72727273</v>
      </c>
      <c r="W74" s="174">
        <f t="shared" si="55"/>
        <v>83.87096774</v>
      </c>
    </row>
    <row r="75">
      <c r="A75" s="122">
        <v>66.0</v>
      </c>
      <c r="B75" s="123" t="s">
        <v>91</v>
      </c>
      <c r="C75" s="94">
        <v>10.0</v>
      </c>
      <c r="D75" s="94">
        <v>4.0</v>
      </c>
      <c r="E75" s="95">
        <v>3.0</v>
      </c>
      <c r="F75" s="98">
        <v>7.0</v>
      </c>
      <c r="G75" s="98"/>
      <c r="H75" s="98">
        <v>7.0</v>
      </c>
      <c r="I75" s="99">
        <v>12.0</v>
      </c>
      <c r="J75" s="99">
        <v>7.0</v>
      </c>
      <c r="K75" s="99">
        <v>6.0</v>
      </c>
      <c r="L75" s="101">
        <v>12.0</v>
      </c>
      <c r="M75" s="102">
        <v>8.0</v>
      </c>
      <c r="N75" s="102">
        <v>1.0</v>
      </c>
      <c r="O75" s="103">
        <v>13.0</v>
      </c>
      <c r="P75" s="156"/>
      <c r="Q75" s="103">
        <v>13.0</v>
      </c>
      <c r="R75" s="110">
        <f t="shared" ref="R75:T75" si="74">SUM(C75,F75,I75,L75,O75)</f>
        <v>54</v>
      </c>
      <c r="S75" s="110">
        <f t="shared" si="74"/>
        <v>19</v>
      </c>
      <c r="T75" s="110">
        <f t="shared" si="74"/>
        <v>30</v>
      </c>
      <c r="U75" s="174">
        <f t="shared" si="53"/>
        <v>96.42857143</v>
      </c>
      <c r="V75" s="175">
        <f t="shared" si="54"/>
        <v>86.36363636</v>
      </c>
      <c r="W75" s="174">
        <f t="shared" si="55"/>
        <v>96.77419355</v>
      </c>
    </row>
    <row r="76">
      <c r="A76" s="122">
        <v>67.0</v>
      </c>
      <c r="B76" s="123" t="s">
        <v>92</v>
      </c>
      <c r="C76" s="94">
        <v>9.0</v>
      </c>
      <c r="D76" s="94">
        <v>4.0</v>
      </c>
      <c r="E76" s="95">
        <v>3.0</v>
      </c>
      <c r="F76" s="98">
        <v>7.0</v>
      </c>
      <c r="G76" s="98"/>
      <c r="H76" s="98">
        <v>7.0</v>
      </c>
      <c r="I76" s="99">
        <v>12.0</v>
      </c>
      <c r="J76" s="99">
        <v>7.0</v>
      </c>
      <c r="K76" s="99">
        <v>6.0</v>
      </c>
      <c r="L76" s="101">
        <v>11.0</v>
      </c>
      <c r="M76" s="102">
        <v>7.0</v>
      </c>
      <c r="N76" s="102">
        <v>1.0</v>
      </c>
      <c r="O76" s="103">
        <v>13.0</v>
      </c>
      <c r="P76" s="156"/>
      <c r="Q76" s="103">
        <v>13.0</v>
      </c>
      <c r="R76" s="110">
        <f t="shared" ref="R76:T76" si="75">SUM(C76,F76,I76,L76,O76)</f>
        <v>52</v>
      </c>
      <c r="S76" s="110">
        <f t="shared" si="75"/>
        <v>18</v>
      </c>
      <c r="T76" s="110">
        <f t="shared" si="75"/>
        <v>30</v>
      </c>
      <c r="U76" s="174">
        <f t="shared" si="53"/>
        <v>92.85714286</v>
      </c>
      <c r="V76" s="175">
        <f t="shared" si="54"/>
        <v>81.81818182</v>
      </c>
      <c r="W76" s="174">
        <f t="shared" si="55"/>
        <v>96.77419355</v>
      </c>
    </row>
    <row r="77">
      <c r="A77" s="122">
        <v>68.0</v>
      </c>
      <c r="B77" s="123" t="s">
        <v>93</v>
      </c>
      <c r="C77" s="94">
        <v>9.0</v>
      </c>
      <c r="D77" s="94">
        <v>2.0</v>
      </c>
      <c r="E77" s="95">
        <v>3.0</v>
      </c>
      <c r="F77" s="98">
        <v>7.0</v>
      </c>
      <c r="G77" s="98"/>
      <c r="H77" s="98">
        <v>6.0</v>
      </c>
      <c r="I77" s="99">
        <v>11.0</v>
      </c>
      <c r="J77" s="99">
        <v>7.0</v>
      </c>
      <c r="K77" s="99">
        <v>6.0</v>
      </c>
      <c r="L77" s="101">
        <v>10.0</v>
      </c>
      <c r="M77" s="102">
        <v>7.0</v>
      </c>
      <c r="N77" s="102">
        <v>1.0</v>
      </c>
      <c r="O77" s="103">
        <v>12.0</v>
      </c>
      <c r="P77" s="156"/>
      <c r="Q77" s="103">
        <v>13.0</v>
      </c>
      <c r="R77" s="110">
        <f t="shared" ref="R77:T77" si="76">SUM(C77,F77,I77,L77,O77)</f>
        <v>49</v>
      </c>
      <c r="S77" s="110">
        <f t="shared" si="76"/>
        <v>16</v>
      </c>
      <c r="T77" s="110">
        <f t="shared" si="76"/>
        <v>29</v>
      </c>
      <c r="U77" s="174">
        <f t="shared" si="53"/>
        <v>87.5</v>
      </c>
      <c r="V77" s="175">
        <f t="shared" si="54"/>
        <v>72.72727273</v>
      </c>
      <c r="W77" s="174">
        <f t="shared" si="55"/>
        <v>93.5483871</v>
      </c>
    </row>
    <row r="78">
      <c r="A78" s="122">
        <v>69.0</v>
      </c>
      <c r="B78" s="123" t="s">
        <v>94</v>
      </c>
      <c r="C78" s="94">
        <v>8.0</v>
      </c>
      <c r="D78" s="94">
        <v>4.0</v>
      </c>
      <c r="E78" s="95">
        <v>2.0</v>
      </c>
      <c r="F78" s="98">
        <v>6.0</v>
      </c>
      <c r="G78" s="98"/>
      <c r="H78" s="98">
        <v>5.0</v>
      </c>
      <c r="I78" s="99">
        <v>10.0</v>
      </c>
      <c r="J78" s="99">
        <v>7.0</v>
      </c>
      <c r="K78" s="99">
        <v>6.0</v>
      </c>
      <c r="L78" s="101">
        <v>10.0</v>
      </c>
      <c r="M78" s="102">
        <v>8.0</v>
      </c>
      <c r="N78" s="102">
        <v>1.0</v>
      </c>
      <c r="O78" s="103">
        <v>12.0</v>
      </c>
      <c r="P78" s="156"/>
      <c r="Q78" s="103">
        <v>11.0</v>
      </c>
      <c r="R78" s="110">
        <f t="shared" ref="R78:T78" si="77">SUM(C78,F78,I78,L78,O78)</f>
        <v>46</v>
      </c>
      <c r="S78" s="110">
        <f t="shared" si="77"/>
        <v>19</v>
      </c>
      <c r="T78" s="110">
        <f t="shared" si="77"/>
        <v>25</v>
      </c>
      <c r="U78" s="174">
        <f t="shared" si="53"/>
        <v>82.14285714</v>
      </c>
      <c r="V78" s="175">
        <f t="shared" si="54"/>
        <v>86.36363636</v>
      </c>
      <c r="W78" s="174">
        <f t="shared" si="55"/>
        <v>80.64516129</v>
      </c>
    </row>
    <row r="79">
      <c r="A79" s="122">
        <v>70.0</v>
      </c>
      <c r="B79" s="123" t="s">
        <v>95</v>
      </c>
      <c r="C79" s="94">
        <v>10.0</v>
      </c>
      <c r="D79" s="94">
        <v>4.0</v>
      </c>
      <c r="E79" s="95">
        <v>3.0</v>
      </c>
      <c r="F79" s="98">
        <v>7.0</v>
      </c>
      <c r="G79" s="98"/>
      <c r="H79" s="98">
        <v>7.0</v>
      </c>
      <c r="I79" s="99">
        <v>12.0</v>
      </c>
      <c r="J79" s="99">
        <v>7.0</v>
      </c>
      <c r="K79" s="99">
        <v>6.0</v>
      </c>
      <c r="L79" s="101">
        <v>12.0</v>
      </c>
      <c r="M79" s="102">
        <v>8.0</v>
      </c>
      <c r="N79" s="102">
        <v>1.0</v>
      </c>
      <c r="O79" s="103">
        <v>13.0</v>
      </c>
      <c r="P79" s="156"/>
      <c r="Q79" s="103">
        <v>13.0</v>
      </c>
      <c r="R79" s="110">
        <f t="shared" ref="R79:T79" si="78">SUM(C79,F79,I79,L79,O79)</f>
        <v>54</v>
      </c>
      <c r="S79" s="110">
        <f t="shared" si="78"/>
        <v>19</v>
      </c>
      <c r="T79" s="110">
        <f t="shared" si="78"/>
        <v>30</v>
      </c>
      <c r="U79" s="174">
        <f t="shared" si="53"/>
        <v>96.42857143</v>
      </c>
      <c r="V79" s="175">
        <f t="shared" si="54"/>
        <v>86.36363636</v>
      </c>
      <c r="W79" s="174">
        <f t="shared" si="55"/>
        <v>96.77419355</v>
      </c>
    </row>
    <row r="80">
      <c r="A80" s="122">
        <v>71.0</v>
      </c>
      <c r="B80" s="123" t="s">
        <v>96</v>
      </c>
      <c r="C80" s="94">
        <v>10.0</v>
      </c>
      <c r="D80" s="94">
        <v>4.0</v>
      </c>
      <c r="E80" s="95">
        <v>3.0</v>
      </c>
      <c r="F80" s="98">
        <v>7.0</v>
      </c>
      <c r="G80" s="98"/>
      <c r="H80" s="98">
        <v>7.0</v>
      </c>
      <c r="I80" s="99">
        <v>12.0</v>
      </c>
      <c r="J80" s="99">
        <v>7.0</v>
      </c>
      <c r="K80" s="99">
        <v>6.0</v>
      </c>
      <c r="L80" s="101">
        <v>12.0</v>
      </c>
      <c r="M80" s="102">
        <v>8.0</v>
      </c>
      <c r="N80" s="102">
        <v>1.0</v>
      </c>
      <c r="O80" s="103">
        <v>13.0</v>
      </c>
      <c r="P80" s="156"/>
      <c r="Q80" s="103">
        <v>12.0</v>
      </c>
      <c r="R80" s="110">
        <f t="shared" ref="R80:T80" si="79">SUM(C80,F80,I80,L80,O80)</f>
        <v>54</v>
      </c>
      <c r="S80" s="110">
        <f t="shared" si="79"/>
        <v>19</v>
      </c>
      <c r="T80" s="110">
        <f t="shared" si="79"/>
        <v>29</v>
      </c>
      <c r="U80" s="174">
        <f t="shared" si="53"/>
        <v>96.42857143</v>
      </c>
      <c r="V80" s="175">
        <f t="shared" si="54"/>
        <v>86.36363636</v>
      </c>
      <c r="W80" s="174">
        <f t="shared" si="55"/>
        <v>93.5483871</v>
      </c>
    </row>
    <row r="81">
      <c r="A81" s="122">
        <v>72.0</v>
      </c>
      <c r="B81" s="123" t="s">
        <v>97</v>
      </c>
      <c r="C81" s="94">
        <v>8.0</v>
      </c>
      <c r="D81" s="94">
        <v>4.0</v>
      </c>
      <c r="E81" s="95">
        <v>1.0</v>
      </c>
      <c r="F81" s="98">
        <v>6.0</v>
      </c>
      <c r="G81" s="98"/>
      <c r="H81" s="98">
        <v>6.0</v>
      </c>
      <c r="I81" s="99">
        <v>10.0</v>
      </c>
      <c r="J81" s="99">
        <v>6.0</v>
      </c>
      <c r="K81" s="99">
        <v>5.0</v>
      </c>
      <c r="L81" s="101">
        <v>10.0</v>
      </c>
      <c r="M81" s="102">
        <v>7.0</v>
      </c>
      <c r="N81" s="102">
        <v>1.0</v>
      </c>
      <c r="O81" s="103">
        <v>11.0</v>
      </c>
      <c r="P81" s="156"/>
      <c r="Q81" s="103">
        <v>11.0</v>
      </c>
      <c r="R81" s="110">
        <f t="shared" ref="R81:T81" si="80">SUM(C81,F81,I81,L81,O81)</f>
        <v>45</v>
      </c>
      <c r="S81" s="110">
        <f t="shared" si="80"/>
        <v>17</v>
      </c>
      <c r="T81" s="110">
        <f t="shared" si="80"/>
        <v>24</v>
      </c>
      <c r="U81" s="174">
        <f t="shared" si="53"/>
        <v>80.35714286</v>
      </c>
      <c r="V81" s="175">
        <f t="shared" si="54"/>
        <v>77.27272727</v>
      </c>
      <c r="W81" s="174">
        <f t="shared" si="55"/>
        <v>77.41935484</v>
      </c>
    </row>
    <row r="82">
      <c r="A82" s="122">
        <v>73.0</v>
      </c>
      <c r="B82" s="123" t="s">
        <v>98</v>
      </c>
      <c r="C82" s="94">
        <v>9.0</v>
      </c>
      <c r="D82" s="94">
        <v>4.0</v>
      </c>
      <c r="E82" s="95">
        <v>3.0</v>
      </c>
      <c r="F82" s="98">
        <v>7.0</v>
      </c>
      <c r="G82" s="98"/>
      <c r="H82" s="98">
        <v>7.0</v>
      </c>
      <c r="I82" s="99">
        <v>12.0</v>
      </c>
      <c r="J82" s="99">
        <v>7.0</v>
      </c>
      <c r="K82" s="99">
        <v>6.0</v>
      </c>
      <c r="L82" s="101">
        <v>11.0</v>
      </c>
      <c r="M82" s="102">
        <v>7.0</v>
      </c>
      <c r="N82" s="102">
        <v>1.0</v>
      </c>
      <c r="O82" s="103">
        <v>12.0</v>
      </c>
      <c r="P82" s="156"/>
      <c r="Q82" s="103">
        <v>13.0</v>
      </c>
      <c r="R82" s="110">
        <f t="shared" ref="R82:T82" si="81">SUM(C82,F82,I82,L82,O82)</f>
        <v>51</v>
      </c>
      <c r="S82" s="110">
        <f t="shared" si="81"/>
        <v>18</v>
      </c>
      <c r="T82" s="110">
        <f t="shared" si="81"/>
        <v>30</v>
      </c>
      <c r="U82" s="174">
        <f t="shared" si="53"/>
        <v>91.07142857</v>
      </c>
      <c r="V82" s="175">
        <f t="shared" si="54"/>
        <v>81.81818182</v>
      </c>
      <c r="W82" s="174">
        <f t="shared" si="55"/>
        <v>96.77419355</v>
      </c>
    </row>
    <row r="83">
      <c r="A83" s="122">
        <v>74.0</v>
      </c>
      <c r="B83" s="123" t="s">
        <v>99</v>
      </c>
      <c r="C83" s="94">
        <v>8.0</v>
      </c>
      <c r="D83" s="94">
        <v>4.0</v>
      </c>
      <c r="E83" s="95">
        <v>2.0</v>
      </c>
      <c r="F83" s="98">
        <v>6.0</v>
      </c>
      <c r="G83" s="98"/>
      <c r="H83" s="98">
        <v>6.0</v>
      </c>
      <c r="I83" s="99">
        <v>9.0</v>
      </c>
      <c r="J83" s="99">
        <v>5.0</v>
      </c>
      <c r="K83" s="99">
        <v>6.0</v>
      </c>
      <c r="L83" s="101">
        <v>10.0</v>
      </c>
      <c r="M83" s="102">
        <v>7.0</v>
      </c>
      <c r="N83" s="102">
        <v>1.0</v>
      </c>
      <c r="O83" s="103">
        <v>12.0</v>
      </c>
      <c r="P83" s="156"/>
      <c r="Q83" s="103">
        <v>11.0</v>
      </c>
      <c r="R83" s="110">
        <f t="shared" ref="R83:T83" si="82">SUM(C83,F83,I83,L83,O83)</f>
        <v>45</v>
      </c>
      <c r="S83" s="110">
        <f t="shared" si="82"/>
        <v>16</v>
      </c>
      <c r="T83" s="110">
        <f t="shared" si="82"/>
        <v>26</v>
      </c>
      <c r="U83" s="174">
        <f t="shared" si="53"/>
        <v>80.35714286</v>
      </c>
      <c r="V83" s="175">
        <f t="shared" si="54"/>
        <v>72.72727273</v>
      </c>
      <c r="W83" s="174">
        <f t="shared" si="55"/>
        <v>83.87096774</v>
      </c>
    </row>
    <row r="84">
      <c r="A84" s="122">
        <v>75.0</v>
      </c>
      <c r="B84" s="123" t="s">
        <v>100</v>
      </c>
      <c r="C84" s="94">
        <v>10.0</v>
      </c>
      <c r="D84" s="94">
        <v>4.0</v>
      </c>
      <c r="E84" s="95">
        <v>2.0</v>
      </c>
      <c r="F84" s="98">
        <v>7.0</v>
      </c>
      <c r="G84" s="98"/>
      <c r="H84" s="98">
        <v>7.0</v>
      </c>
      <c r="I84" s="99">
        <v>12.0</v>
      </c>
      <c r="J84" s="99">
        <v>7.0</v>
      </c>
      <c r="K84" s="99">
        <v>6.0</v>
      </c>
      <c r="L84" s="101">
        <v>12.0</v>
      </c>
      <c r="M84" s="102">
        <v>8.0</v>
      </c>
      <c r="N84" s="102">
        <v>1.0</v>
      </c>
      <c r="O84" s="103">
        <v>14.0</v>
      </c>
      <c r="P84" s="156"/>
      <c r="Q84" s="103">
        <v>13.0</v>
      </c>
      <c r="R84" s="110">
        <f t="shared" ref="R84:T84" si="83">SUM(C84,F84,I84,L84,O84)</f>
        <v>55</v>
      </c>
      <c r="S84" s="110">
        <f t="shared" si="83"/>
        <v>19</v>
      </c>
      <c r="T84" s="110">
        <f t="shared" si="83"/>
        <v>29</v>
      </c>
      <c r="U84" s="174">
        <f t="shared" si="53"/>
        <v>98.21428571</v>
      </c>
      <c r="V84" s="175">
        <f t="shared" si="54"/>
        <v>86.36363636</v>
      </c>
      <c r="W84" s="174">
        <f t="shared" si="55"/>
        <v>93.5483871</v>
      </c>
    </row>
    <row r="85">
      <c r="A85" s="122">
        <v>76.0</v>
      </c>
      <c r="B85" s="123" t="s">
        <v>101</v>
      </c>
      <c r="C85" s="94">
        <v>9.0</v>
      </c>
      <c r="D85" s="94">
        <v>4.0</v>
      </c>
      <c r="E85" s="95">
        <v>2.0</v>
      </c>
      <c r="F85" s="98">
        <v>5.0</v>
      </c>
      <c r="G85" s="98"/>
      <c r="H85" s="98">
        <v>7.0</v>
      </c>
      <c r="I85" s="99">
        <v>8.0</v>
      </c>
      <c r="J85" s="99">
        <v>5.0</v>
      </c>
      <c r="K85" s="99">
        <v>5.0</v>
      </c>
      <c r="L85" s="101">
        <v>10.0</v>
      </c>
      <c r="M85" s="102">
        <v>8.0</v>
      </c>
      <c r="N85" s="102">
        <v>1.0</v>
      </c>
      <c r="O85" s="103">
        <v>12.0</v>
      </c>
      <c r="P85" s="156"/>
      <c r="Q85" s="103">
        <v>12.0</v>
      </c>
      <c r="R85" s="110">
        <f t="shared" ref="R85:T85" si="84">SUM(C85,F85,I85,L85,O85)</f>
        <v>44</v>
      </c>
      <c r="S85" s="110">
        <f t="shared" si="84"/>
        <v>17</v>
      </c>
      <c r="T85" s="110">
        <f t="shared" si="84"/>
        <v>27</v>
      </c>
      <c r="U85" s="174">
        <f t="shared" si="53"/>
        <v>78.57142857</v>
      </c>
      <c r="V85" s="175">
        <f t="shared" si="54"/>
        <v>77.27272727</v>
      </c>
      <c r="W85" s="174">
        <f t="shared" si="55"/>
        <v>87.09677419</v>
      </c>
    </row>
    <row r="86">
      <c r="A86" s="122">
        <v>77.0</v>
      </c>
      <c r="B86" s="123" t="s">
        <v>102</v>
      </c>
      <c r="C86" s="94">
        <v>8.0</v>
      </c>
      <c r="D86" s="94">
        <v>4.0</v>
      </c>
      <c r="E86" s="95">
        <v>2.0</v>
      </c>
      <c r="F86" s="98">
        <v>6.0</v>
      </c>
      <c r="G86" s="98"/>
      <c r="H86" s="98">
        <v>6.0</v>
      </c>
      <c r="I86" s="99">
        <v>10.0</v>
      </c>
      <c r="J86" s="99">
        <v>6.0</v>
      </c>
      <c r="K86" s="99">
        <v>6.0</v>
      </c>
      <c r="L86" s="101">
        <v>10.0</v>
      </c>
      <c r="M86" s="102">
        <v>8.0</v>
      </c>
      <c r="N86" s="102">
        <v>1.0</v>
      </c>
      <c r="O86" s="103">
        <v>13.0</v>
      </c>
      <c r="P86" s="156"/>
      <c r="Q86" s="103">
        <v>12.0</v>
      </c>
      <c r="R86" s="110">
        <f t="shared" ref="R86:T86" si="85">SUM(C86,F86,I86,L86,O86)</f>
        <v>47</v>
      </c>
      <c r="S86" s="110">
        <f t="shared" si="85"/>
        <v>18</v>
      </c>
      <c r="T86" s="110">
        <f t="shared" si="85"/>
        <v>27</v>
      </c>
      <c r="U86" s="174">
        <f t="shared" si="53"/>
        <v>83.92857143</v>
      </c>
      <c r="V86" s="175">
        <f t="shared" si="54"/>
        <v>81.81818182</v>
      </c>
      <c r="W86" s="174">
        <f t="shared" si="55"/>
        <v>87.09677419</v>
      </c>
    </row>
    <row r="87">
      <c r="A87" s="122">
        <v>78.0</v>
      </c>
      <c r="B87" s="123" t="s">
        <v>103</v>
      </c>
      <c r="C87" s="94">
        <v>10.0</v>
      </c>
      <c r="D87" s="94">
        <v>3.0</v>
      </c>
      <c r="E87" s="95">
        <v>3.0</v>
      </c>
      <c r="F87" s="98">
        <v>7.0</v>
      </c>
      <c r="G87" s="98"/>
      <c r="H87" s="98">
        <v>6.0</v>
      </c>
      <c r="I87" s="99">
        <v>11.0</v>
      </c>
      <c r="J87" s="99">
        <v>6.0</v>
      </c>
      <c r="K87" s="99">
        <v>6.0</v>
      </c>
      <c r="L87" s="101">
        <v>11.0</v>
      </c>
      <c r="M87" s="102">
        <v>7.0</v>
      </c>
      <c r="N87" s="102">
        <v>1.0</v>
      </c>
      <c r="O87" s="103">
        <v>13.0</v>
      </c>
      <c r="P87" s="156"/>
      <c r="Q87" s="103">
        <v>13.0</v>
      </c>
      <c r="R87" s="110">
        <f t="shared" ref="R87:T87" si="86">SUM(C87,F87,I87,L87,O87)</f>
        <v>52</v>
      </c>
      <c r="S87" s="110">
        <f t="shared" si="86"/>
        <v>16</v>
      </c>
      <c r="T87" s="110">
        <f t="shared" si="86"/>
        <v>29</v>
      </c>
      <c r="U87" s="174">
        <f t="shared" si="53"/>
        <v>92.85714286</v>
      </c>
      <c r="V87" s="175">
        <f t="shared" si="54"/>
        <v>72.72727273</v>
      </c>
      <c r="W87" s="174">
        <f t="shared" si="55"/>
        <v>93.5483871</v>
      </c>
    </row>
    <row r="88">
      <c r="A88" s="122">
        <v>79.0</v>
      </c>
      <c r="B88" s="123" t="s">
        <v>104</v>
      </c>
      <c r="C88" s="94">
        <v>10.0</v>
      </c>
      <c r="D88" s="94">
        <v>4.0</v>
      </c>
      <c r="E88" s="95">
        <v>3.0</v>
      </c>
      <c r="F88" s="98">
        <v>7.0</v>
      </c>
      <c r="G88" s="98"/>
      <c r="H88" s="98">
        <v>7.0</v>
      </c>
      <c r="I88" s="99">
        <v>12.0</v>
      </c>
      <c r="J88" s="99">
        <v>7.0</v>
      </c>
      <c r="K88" s="99">
        <v>6.0</v>
      </c>
      <c r="L88" s="101">
        <v>12.0</v>
      </c>
      <c r="M88" s="102">
        <v>8.0</v>
      </c>
      <c r="N88" s="102">
        <v>1.0</v>
      </c>
      <c r="O88" s="103">
        <v>14.0</v>
      </c>
      <c r="P88" s="156"/>
      <c r="Q88" s="103">
        <v>13.0</v>
      </c>
      <c r="R88" s="110">
        <f t="shared" ref="R88:T88" si="87">SUM(C88,F88,I88,L88,O88)</f>
        <v>55</v>
      </c>
      <c r="S88" s="110">
        <f t="shared" si="87"/>
        <v>19</v>
      </c>
      <c r="T88" s="110">
        <f t="shared" si="87"/>
        <v>30</v>
      </c>
      <c r="U88" s="174">
        <f t="shared" si="53"/>
        <v>98.21428571</v>
      </c>
      <c r="V88" s="175">
        <f t="shared" si="54"/>
        <v>86.36363636</v>
      </c>
      <c r="W88" s="174">
        <f t="shared" si="55"/>
        <v>96.77419355</v>
      </c>
    </row>
    <row r="89">
      <c r="A89" s="122">
        <v>80.0</v>
      </c>
      <c r="B89" s="123" t="s">
        <v>105</v>
      </c>
      <c r="C89" s="94">
        <v>9.0</v>
      </c>
      <c r="D89" s="94">
        <v>3.0</v>
      </c>
      <c r="E89" s="95">
        <v>3.0</v>
      </c>
      <c r="F89" s="98">
        <v>7.0</v>
      </c>
      <c r="G89" s="98"/>
      <c r="H89" s="98">
        <v>7.0</v>
      </c>
      <c r="I89" s="99">
        <v>12.0</v>
      </c>
      <c r="J89" s="99">
        <v>7.0</v>
      </c>
      <c r="K89" s="99">
        <v>6.0</v>
      </c>
      <c r="L89" s="101">
        <v>12.0</v>
      </c>
      <c r="M89" s="102">
        <v>7.0</v>
      </c>
      <c r="N89" s="102">
        <v>1.0</v>
      </c>
      <c r="O89" s="103">
        <v>13.0</v>
      </c>
      <c r="P89" s="156"/>
      <c r="Q89" s="103">
        <v>13.0</v>
      </c>
      <c r="R89" s="110">
        <f t="shared" ref="R89:T89" si="88">SUM(C89,F89,I89,L89,O89)</f>
        <v>53</v>
      </c>
      <c r="S89" s="110">
        <f t="shared" si="88"/>
        <v>17</v>
      </c>
      <c r="T89" s="110">
        <f t="shared" si="88"/>
        <v>30</v>
      </c>
      <c r="U89" s="174">
        <f t="shared" si="53"/>
        <v>94.64285714</v>
      </c>
      <c r="V89" s="175">
        <f t="shared" si="54"/>
        <v>77.27272727</v>
      </c>
      <c r="W89" s="174">
        <f t="shared" si="55"/>
        <v>96.77419355</v>
      </c>
    </row>
    <row r="90">
      <c r="A90" s="122">
        <v>81.0</v>
      </c>
      <c r="B90" s="123" t="s">
        <v>106</v>
      </c>
      <c r="C90" s="94">
        <v>9.0</v>
      </c>
      <c r="D90" s="94">
        <v>4.0</v>
      </c>
      <c r="E90" s="95">
        <v>3.0</v>
      </c>
      <c r="F90" s="98">
        <v>6.0</v>
      </c>
      <c r="G90" s="98"/>
      <c r="H90" s="98">
        <v>7.0</v>
      </c>
      <c r="I90" s="99">
        <v>10.0</v>
      </c>
      <c r="J90" s="99">
        <v>6.0</v>
      </c>
      <c r="K90" s="99">
        <v>6.0</v>
      </c>
      <c r="L90" s="101">
        <v>11.0</v>
      </c>
      <c r="M90" s="102">
        <v>7.0</v>
      </c>
      <c r="N90" s="102">
        <v>1.0</v>
      </c>
      <c r="O90" s="103">
        <v>13.0</v>
      </c>
      <c r="P90" s="156"/>
      <c r="Q90" s="103">
        <v>11.0</v>
      </c>
      <c r="R90" s="110">
        <f t="shared" ref="R90:T90" si="89">SUM(C90,F90,I90,L90,O90)</f>
        <v>49</v>
      </c>
      <c r="S90" s="110">
        <f t="shared" si="89"/>
        <v>17</v>
      </c>
      <c r="T90" s="110">
        <f t="shared" si="89"/>
        <v>28</v>
      </c>
      <c r="U90" s="174">
        <f t="shared" si="53"/>
        <v>87.5</v>
      </c>
      <c r="V90" s="175">
        <f t="shared" si="54"/>
        <v>77.27272727</v>
      </c>
      <c r="W90" s="174">
        <f t="shared" si="55"/>
        <v>90.32258065</v>
      </c>
    </row>
    <row r="91">
      <c r="A91" s="122">
        <v>82.0</v>
      </c>
      <c r="B91" s="123" t="s">
        <v>107</v>
      </c>
      <c r="C91" s="94">
        <v>10.0</v>
      </c>
      <c r="D91" s="94">
        <v>4.0</v>
      </c>
      <c r="E91" s="95">
        <v>3.0</v>
      </c>
      <c r="F91" s="98">
        <v>7.0</v>
      </c>
      <c r="G91" s="98"/>
      <c r="H91" s="98">
        <v>7.0</v>
      </c>
      <c r="I91" s="99">
        <v>11.0</v>
      </c>
      <c r="J91" s="99">
        <v>7.0</v>
      </c>
      <c r="K91" s="99">
        <v>6.0</v>
      </c>
      <c r="L91" s="101">
        <v>12.0</v>
      </c>
      <c r="M91" s="102">
        <v>8.0</v>
      </c>
      <c r="N91" s="102">
        <v>1.0</v>
      </c>
      <c r="O91" s="103">
        <v>14.0</v>
      </c>
      <c r="P91" s="156"/>
      <c r="Q91" s="103">
        <v>13.0</v>
      </c>
      <c r="R91" s="110">
        <f t="shared" ref="R91:T91" si="90">SUM(C91,F91,I91,L91,O91)</f>
        <v>54</v>
      </c>
      <c r="S91" s="110">
        <f t="shared" si="90"/>
        <v>19</v>
      </c>
      <c r="T91" s="110">
        <f t="shared" si="90"/>
        <v>30</v>
      </c>
      <c r="U91" s="174">
        <f t="shared" si="53"/>
        <v>96.42857143</v>
      </c>
      <c r="V91" s="175">
        <f t="shared" si="54"/>
        <v>86.36363636</v>
      </c>
      <c r="W91" s="174">
        <f t="shared" si="55"/>
        <v>96.77419355</v>
      </c>
    </row>
    <row r="92">
      <c r="A92" s="122">
        <v>83.0</v>
      </c>
      <c r="B92" s="123" t="s">
        <v>108</v>
      </c>
      <c r="C92" s="94">
        <v>10.0</v>
      </c>
      <c r="D92" s="94">
        <v>4.0</v>
      </c>
      <c r="E92" s="95">
        <v>3.0</v>
      </c>
      <c r="F92" s="98">
        <v>7.0</v>
      </c>
      <c r="G92" s="98"/>
      <c r="H92" s="98">
        <v>7.0</v>
      </c>
      <c r="I92" s="99">
        <v>11.0</v>
      </c>
      <c r="J92" s="99">
        <v>7.0</v>
      </c>
      <c r="K92" s="99">
        <v>6.0</v>
      </c>
      <c r="L92" s="101">
        <v>12.0</v>
      </c>
      <c r="M92" s="102">
        <v>8.0</v>
      </c>
      <c r="N92" s="102">
        <v>1.0</v>
      </c>
      <c r="O92" s="103">
        <v>14.0</v>
      </c>
      <c r="P92" s="156"/>
      <c r="Q92" s="103">
        <v>13.0</v>
      </c>
      <c r="R92" s="110">
        <f t="shared" ref="R92:T92" si="91">SUM(C92,F92,I92,L92,O92)</f>
        <v>54</v>
      </c>
      <c r="S92" s="110">
        <f t="shared" si="91"/>
        <v>19</v>
      </c>
      <c r="T92" s="110">
        <f t="shared" si="91"/>
        <v>30</v>
      </c>
      <c r="U92" s="174">
        <f t="shared" si="53"/>
        <v>96.42857143</v>
      </c>
      <c r="V92" s="175">
        <f t="shared" si="54"/>
        <v>86.36363636</v>
      </c>
      <c r="W92" s="174">
        <f t="shared" si="55"/>
        <v>96.77419355</v>
      </c>
    </row>
    <row r="93">
      <c r="A93" s="122">
        <v>84.0</v>
      </c>
      <c r="B93" s="123" t="s">
        <v>109</v>
      </c>
      <c r="C93" s="94">
        <v>10.0</v>
      </c>
      <c r="D93" s="94">
        <v>5.0</v>
      </c>
      <c r="E93" s="95">
        <v>3.0</v>
      </c>
      <c r="F93" s="98">
        <v>7.0</v>
      </c>
      <c r="G93" s="98"/>
      <c r="H93" s="98">
        <v>7.0</v>
      </c>
      <c r="I93" s="99">
        <v>12.0</v>
      </c>
      <c r="J93" s="99">
        <v>7.0</v>
      </c>
      <c r="K93" s="99">
        <v>6.0</v>
      </c>
      <c r="L93" s="101">
        <v>12.0</v>
      </c>
      <c r="M93" s="102">
        <v>8.0</v>
      </c>
      <c r="N93" s="102">
        <v>1.0</v>
      </c>
      <c r="O93" s="103">
        <v>13.0</v>
      </c>
      <c r="P93" s="156"/>
      <c r="Q93" s="103">
        <v>13.0</v>
      </c>
      <c r="R93" s="110">
        <f t="shared" ref="R93:T93" si="92">SUM(C93,F93,I93,L93,O93)</f>
        <v>54</v>
      </c>
      <c r="S93" s="110">
        <f t="shared" si="92"/>
        <v>20</v>
      </c>
      <c r="T93" s="110">
        <f t="shared" si="92"/>
        <v>30</v>
      </c>
      <c r="U93" s="174">
        <f t="shared" si="53"/>
        <v>96.42857143</v>
      </c>
      <c r="V93" s="175">
        <f t="shared" si="54"/>
        <v>90.90909091</v>
      </c>
      <c r="W93" s="174">
        <f t="shared" si="55"/>
        <v>96.77419355</v>
      </c>
    </row>
    <row r="94">
      <c r="A94" s="122">
        <v>85.0</v>
      </c>
      <c r="B94" s="123" t="s">
        <v>110</v>
      </c>
      <c r="C94" s="94">
        <v>9.0</v>
      </c>
      <c r="D94" s="94">
        <v>4.0</v>
      </c>
      <c r="E94" s="95">
        <v>2.0</v>
      </c>
      <c r="F94" s="98">
        <v>6.0</v>
      </c>
      <c r="G94" s="98"/>
      <c r="H94" s="98">
        <v>7.0</v>
      </c>
      <c r="I94" s="99">
        <v>10.0</v>
      </c>
      <c r="J94" s="99">
        <v>7.0</v>
      </c>
      <c r="K94" s="99">
        <v>6.0</v>
      </c>
      <c r="L94" s="101">
        <v>11.0</v>
      </c>
      <c r="M94" s="102">
        <v>8.0</v>
      </c>
      <c r="N94" s="102">
        <v>1.0</v>
      </c>
      <c r="O94" s="103">
        <v>13.0</v>
      </c>
      <c r="P94" s="156"/>
      <c r="Q94" s="103">
        <v>13.0</v>
      </c>
      <c r="R94" s="110">
        <f t="shared" ref="R94:T94" si="93">SUM(C94,F94,I94,L94,O94)</f>
        <v>49</v>
      </c>
      <c r="S94" s="110">
        <f t="shared" si="93"/>
        <v>19</v>
      </c>
      <c r="T94" s="110">
        <f t="shared" si="93"/>
        <v>29</v>
      </c>
      <c r="U94" s="174">
        <f t="shared" si="53"/>
        <v>87.5</v>
      </c>
      <c r="V94" s="175">
        <f t="shared" si="54"/>
        <v>86.36363636</v>
      </c>
      <c r="W94" s="174">
        <f t="shared" si="55"/>
        <v>93.5483871</v>
      </c>
    </row>
    <row r="95">
      <c r="A95" s="122">
        <v>86.0</v>
      </c>
      <c r="B95" s="123" t="s">
        <v>111</v>
      </c>
      <c r="C95" s="94">
        <v>10.0</v>
      </c>
      <c r="D95" s="94">
        <v>5.0</v>
      </c>
      <c r="E95" s="95">
        <v>3.0</v>
      </c>
      <c r="F95" s="98">
        <v>7.0</v>
      </c>
      <c r="G95" s="98"/>
      <c r="H95" s="98">
        <v>8.0</v>
      </c>
      <c r="I95" s="99">
        <v>12.0</v>
      </c>
      <c r="J95" s="99">
        <v>7.0</v>
      </c>
      <c r="K95" s="99">
        <v>6.0</v>
      </c>
      <c r="L95" s="101">
        <v>12.0</v>
      </c>
      <c r="M95" s="102">
        <v>8.0</v>
      </c>
      <c r="N95" s="102">
        <v>1.0</v>
      </c>
      <c r="O95" s="103">
        <v>13.0</v>
      </c>
      <c r="P95" s="156"/>
      <c r="Q95" s="103">
        <v>13.0</v>
      </c>
      <c r="R95" s="110">
        <f t="shared" ref="R95:T95" si="94">SUM(C95,F95,I95,L95,O95)</f>
        <v>54</v>
      </c>
      <c r="S95" s="110">
        <f t="shared" si="94"/>
        <v>20</v>
      </c>
      <c r="T95" s="110">
        <f t="shared" si="94"/>
        <v>31</v>
      </c>
      <c r="U95" s="174">
        <f t="shared" si="53"/>
        <v>96.42857143</v>
      </c>
      <c r="V95" s="175">
        <f t="shared" si="54"/>
        <v>90.90909091</v>
      </c>
      <c r="W95" s="174">
        <f t="shared" si="55"/>
        <v>100</v>
      </c>
    </row>
    <row r="96">
      <c r="A96" s="122">
        <v>87.0</v>
      </c>
      <c r="B96" s="123" t="s">
        <v>112</v>
      </c>
      <c r="C96" s="94">
        <v>9.0</v>
      </c>
      <c r="D96" s="94">
        <v>4.0</v>
      </c>
      <c r="E96" s="95">
        <v>3.0</v>
      </c>
      <c r="F96" s="98">
        <v>7.0</v>
      </c>
      <c r="G96" s="98"/>
      <c r="H96" s="98">
        <v>7.0</v>
      </c>
      <c r="I96" s="99">
        <v>11.0</v>
      </c>
      <c r="J96" s="99">
        <v>7.0</v>
      </c>
      <c r="K96" s="99">
        <v>6.0</v>
      </c>
      <c r="L96" s="101">
        <v>12.0</v>
      </c>
      <c r="M96" s="102">
        <v>8.0</v>
      </c>
      <c r="N96" s="102">
        <v>1.0</v>
      </c>
      <c r="O96" s="103">
        <v>14.0</v>
      </c>
      <c r="P96" s="156"/>
      <c r="Q96" s="103">
        <v>13.0</v>
      </c>
      <c r="R96" s="110">
        <f t="shared" ref="R96:T96" si="95">SUM(C96,F96,I96,L96,O96)</f>
        <v>53</v>
      </c>
      <c r="S96" s="110">
        <f t="shared" si="95"/>
        <v>19</v>
      </c>
      <c r="T96" s="110">
        <f t="shared" si="95"/>
        <v>30</v>
      </c>
      <c r="U96" s="174">
        <f t="shared" si="53"/>
        <v>94.64285714</v>
      </c>
      <c r="V96" s="175">
        <f t="shared" si="54"/>
        <v>86.36363636</v>
      </c>
      <c r="W96" s="174">
        <f t="shared" si="55"/>
        <v>96.77419355</v>
      </c>
    </row>
    <row r="97">
      <c r="A97" s="122">
        <v>88.0</v>
      </c>
      <c r="B97" s="123" t="s">
        <v>113</v>
      </c>
      <c r="C97" s="94">
        <v>10.0</v>
      </c>
      <c r="D97" s="94">
        <v>4.0</v>
      </c>
      <c r="E97" s="95">
        <v>3.0</v>
      </c>
      <c r="F97" s="98">
        <v>7.0</v>
      </c>
      <c r="G97" s="98"/>
      <c r="H97" s="98">
        <v>7.0</v>
      </c>
      <c r="I97" s="99">
        <v>11.0</v>
      </c>
      <c r="J97" s="99">
        <v>7.0</v>
      </c>
      <c r="K97" s="99">
        <v>6.0</v>
      </c>
      <c r="L97" s="101">
        <v>12.0</v>
      </c>
      <c r="M97" s="102">
        <v>8.0</v>
      </c>
      <c r="N97" s="102">
        <v>1.0</v>
      </c>
      <c r="O97" s="103">
        <v>14.0</v>
      </c>
      <c r="P97" s="156"/>
      <c r="Q97" s="103">
        <v>13.0</v>
      </c>
      <c r="R97" s="110">
        <f t="shared" ref="R97:T97" si="96">SUM(C97,F97,I97,L97,O97)</f>
        <v>54</v>
      </c>
      <c r="S97" s="110">
        <f t="shared" si="96"/>
        <v>19</v>
      </c>
      <c r="T97" s="110">
        <f t="shared" si="96"/>
        <v>30</v>
      </c>
      <c r="U97" s="174">
        <f t="shared" si="53"/>
        <v>96.42857143</v>
      </c>
      <c r="V97" s="175">
        <f t="shared" si="54"/>
        <v>86.36363636</v>
      </c>
      <c r="W97" s="174">
        <f t="shared" si="55"/>
        <v>96.77419355</v>
      </c>
    </row>
    <row r="98">
      <c r="A98" s="122">
        <v>89.0</v>
      </c>
      <c r="B98" s="123" t="s">
        <v>114</v>
      </c>
      <c r="C98" s="94">
        <v>10.0</v>
      </c>
      <c r="D98" s="94">
        <v>4.0</v>
      </c>
      <c r="E98" s="95">
        <v>3.0</v>
      </c>
      <c r="F98" s="98">
        <v>7.0</v>
      </c>
      <c r="G98" s="98"/>
      <c r="H98" s="98">
        <v>7.0</v>
      </c>
      <c r="I98" s="99">
        <v>12.0</v>
      </c>
      <c r="J98" s="99">
        <v>7.0</v>
      </c>
      <c r="K98" s="99">
        <v>6.0</v>
      </c>
      <c r="L98" s="101">
        <v>11.0</v>
      </c>
      <c r="M98" s="102">
        <v>8.0</v>
      </c>
      <c r="N98" s="102">
        <v>1.0</v>
      </c>
      <c r="O98" s="103">
        <v>14.0</v>
      </c>
      <c r="P98" s="156"/>
      <c r="Q98" s="103">
        <v>13.0</v>
      </c>
      <c r="R98" s="110">
        <f t="shared" ref="R98:T98" si="97">SUM(C98,F98,I98,L98,O98)</f>
        <v>54</v>
      </c>
      <c r="S98" s="110">
        <f t="shared" si="97"/>
        <v>19</v>
      </c>
      <c r="T98" s="110">
        <f t="shared" si="97"/>
        <v>30</v>
      </c>
      <c r="U98" s="174">
        <f t="shared" si="53"/>
        <v>96.42857143</v>
      </c>
      <c r="V98" s="175">
        <f t="shared" si="54"/>
        <v>86.36363636</v>
      </c>
      <c r="W98" s="174">
        <f t="shared" si="55"/>
        <v>96.77419355</v>
      </c>
    </row>
    <row r="99">
      <c r="A99" s="92">
        <v>90.0</v>
      </c>
      <c r="B99" s="93" t="s">
        <v>115</v>
      </c>
      <c r="C99" s="94">
        <v>10.0</v>
      </c>
      <c r="D99" s="94">
        <v>4.0</v>
      </c>
      <c r="E99" s="95">
        <v>3.0</v>
      </c>
      <c r="F99" s="98">
        <v>7.0</v>
      </c>
      <c r="G99" s="98"/>
      <c r="H99" s="98">
        <v>7.0</v>
      </c>
      <c r="I99" s="99">
        <v>12.0</v>
      </c>
      <c r="J99" s="99">
        <v>7.0</v>
      </c>
      <c r="K99" s="99">
        <v>6.0</v>
      </c>
      <c r="L99" s="101">
        <v>12.0</v>
      </c>
      <c r="M99" s="102">
        <v>8.0</v>
      </c>
      <c r="N99" s="102">
        <v>1.0</v>
      </c>
      <c r="O99" s="103">
        <v>14.0</v>
      </c>
      <c r="P99" s="156"/>
      <c r="Q99" s="103">
        <v>13.0</v>
      </c>
      <c r="R99" s="110">
        <f t="shared" ref="R99:T99" si="98">SUM(C99,F99,I99,L99,O99)</f>
        <v>55</v>
      </c>
      <c r="S99" s="110">
        <f t="shared" si="98"/>
        <v>19</v>
      </c>
      <c r="T99" s="110">
        <f t="shared" si="98"/>
        <v>30</v>
      </c>
      <c r="U99" s="174">
        <f t="shared" si="53"/>
        <v>98.21428571</v>
      </c>
      <c r="V99" s="175">
        <f t="shared" si="54"/>
        <v>86.36363636</v>
      </c>
      <c r="W99" s="174">
        <f t="shared" si="55"/>
        <v>96.77419355</v>
      </c>
    </row>
    <row r="100">
      <c r="B100" s="191"/>
      <c r="C100" s="192"/>
      <c r="I100" s="193"/>
      <c r="J100" s="193"/>
      <c r="K100" s="193"/>
      <c r="R100" s="194"/>
      <c r="S100" s="194"/>
      <c r="T100" s="194"/>
      <c r="U100" s="195"/>
      <c r="V100" s="195"/>
      <c r="W100" s="195"/>
    </row>
    <row r="101">
      <c r="B101" s="191"/>
      <c r="C101" s="192"/>
      <c r="I101" s="193"/>
      <c r="J101" s="193"/>
      <c r="K101" s="193"/>
      <c r="R101" s="194"/>
      <c r="S101" s="194"/>
      <c r="T101" s="194"/>
      <c r="U101" s="195"/>
      <c r="V101" s="195"/>
      <c r="W101" s="195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  <c r="U102" s="195"/>
      <c r="V102" s="195"/>
      <c r="W102" s="195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  <c r="U103" s="195"/>
      <c r="V103" s="195"/>
      <c r="W103" s="195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  <c r="U104" s="195"/>
      <c r="V104" s="195"/>
      <c r="W104" s="195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  <c r="U105" s="195"/>
      <c r="V105" s="195"/>
      <c r="W105" s="195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  <c r="U106" s="195"/>
      <c r="V106" s="195"/>
      <c r="W106" s="195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  <c r="U107" s="195"/>
      <c r="V107" s="195"/>
      <c r="W107" s="195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  <c r="U108" s="195"/>
      <c r="V108" s="195"/>
      <c r="W108" s="195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  <c r="U109" s="195"/>
      <c r="V109" s="195"/>
      <c r="W109" s="195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  <c r="U110" s="195"/>
      <c r="V110" s="195"/>
      <c r="W110" s="195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  <c r="U111" s="195"/>
      <c r="V111" s="195"/>
      <c r="W111" s="195"/>
    </row>
    <row r="112">
      <c r="I112" s="198"/>
      <c r="J112" s="198"/>
      <c r="K112" s="198"/>
      <c r="R112" s="199"/>
      <c r="S112" s="199"/>
      <c r="T112" s="199"/>
      <c r="U112" s="195"/>
      <c r="V112" s="195"/>
      <c r="W112" s="195"/>
    </row>
    <row r="113">
      <c r="I113" s="198"/>
      <c r="J113" s="198"/>
      <c r="K113" s="198"/>
      <c r="R113" s="199"/>
      <c r="S113" s="199"/>
      <c r="T113" s="199"/>
      <c r="U113" s="195"/>
      <c r="V113" s="195"/>
      <c r="W113" s="195"/>
    </row>
    <row r="114">
      <c r="I114" s="198"/>
      <c r="J114" s="198"/>
      <c r="K114" s="198"/>
      <c r="R114" s="199"/>
      <c r="S114" s="199"/>
      <c r="T114" s="199"/>
      <c r="U114" s="195"/>
      <c r="V114" s="195"/>
      <c r="W114" s="195"/>
    </row>
    <row r="115">
      <c r="I115" s="198"/>
      <c r="J115" s="198"/>
      <c r="K115" s="198"/>
      <c r="R115" s="199"/>
      <c r="S115" s="199"/>
      <c r="T115" s="199"/>
      <c r="U115" s="195"/>
      <c r="V115" s="195"/>
      <c r="W115" s="195"/>
    </row>
    <row r="116">
      <c r="I116" s="198"/>
      <c r="J116" s="198"/>
      <c r="K116" s="198"/>
      <c r="R116" s="199"/>
      <c r="S116" s="199"/>
      <c r="T116" s="199"/>
      <c r="U116" s="195"/>
      <c r="V116" s="195"/>
      <c r="W116" s="195"/>
    </row>
    <row r="117">
      <c r="I117" s="198"/>
      <c r="J117" s="198"/>
      <c r="K117" s="198"/>
      <c r="R117" s="199"/>
      <c r="S117" s="199"/>
      <c r="T117" s="199"/>
      <c r="U117" s="195"/>
      <c r="V117" s="195"/>
      <c r="W117" s="195"/>
    </row>
    <row r="118">
      <c r="I118" s="198"/>
      <c r="J118" s="198"/>
      <c r="K118" s="198"/>
      <c r="R118" s="199"/>
      <c r="S118" s="199"/>
      <c r="T118" s="199"/>
      <c r="U118" s="195"/>
      <c r="V118" s="195"/>
      <c r="W118" s="195"/>
    </row>
    <row r="119">
      <c r="I119" s="198"/>
      <c r="J119" s="198"/>
      <c r="K119" s="198"/>
      <c r="R119" s="199"/>
      <c r="S119" s="199"/>
      <c r="T119" s="199"/>
      <c r="U119" s="195"/>
      <c r="V119" s="195"/>
      <c r="W119" s="195"/>
    </row>
    <row r="120">
      <c r="I120" s="198"/>
      <c r="J120" s="198"/>
      <c r="K120" s="198"/>
      <c r="R120" s="199"/>
      <c r="S120" s="199"/>
      <c r="T120" s="199"/>
      <c r="U120" s="195"/>
      <c r="V120" s="195"/>
      <c r="W120" s="195"/>
    </row>
    <row r="121">
      <c r="I121" s="198"/>
      <c r="J121" s="198"/>
      <c r="K121" s="198"/>
      <c r="R121" s="199"/>
      <c r="S121" s="199"/>
      <c r="T121" s="199"/>
      <c r="U121" s="195"/>
      <c r="V121" s="195"/>
      <c r="W121" s="195"/>
    </row>
    <row r="122">
      <c r="I122" s="198"/>
      <c r="J122" s="198"/>
      <c r="K122" s="198"/>
      <c r="R122" s="199"/>
      <c r="S122" s="199"/>
      <c r="T122" s="199"/>
      <c r="U122" s="195"/>
      <c r="V122" s="195"/>
      <c r="W122" s="195"/>
    </row>
    <row r="123">
      <c r="I123" s="198"/>
      <c r="J123" s="198"/>
      <c r="K123" s="198"/>
      <c r="R123" s="199"/>
      <c r="S123" s="199"/>
      <c r="T123" s="199"/>
      <c r="U123" s="195"/>
      <c r="V123" s="195"/>
      <c r="W123" s="195"/>
    </row>
    <row r="124">
      <c r="I124" s="198"/>
      <c r="J124" s="198"/>
      <c r="K124" s="198"/>
      <c r="R124" s="199"/>
      <c r="S124" s="199"/>
      <c r="T124" s="199"/>
      <c r="U124" s="195"/>
      <c r="V124" s="195"/>
      <c r="W124" s="195"/>
    </row>
    <row r="125">
      <c r="I125" s="198"/>
      <c r="J125" s="198"/>
      <c r="K125" s="198"/>
      <c r="R125" s="199"/>
      <c r="S125" s="199"/>
      <c r="T125" s="199"/>
      <c r="U125" s="195"/>
      <c r="V125" s="195"/>
      <c r="W125" s="195"/>
    </row>
    <row r="126">
      <c r="I126" s="198"/>
      <c r="J126" s="198"/>
      <c r="K126" s="198"/>
      <c r="R126" s="199"/>
      <c r="S126" s="199"/>
      <c r="T126" s="199"/>
      <c r="U126" s="195"/>
      <c r="V126" s="195"/>
      <c r="W126" s="195"/>
    </row>
    <row r="127">
      <c r="I127" s="198"/>
      <c r="J127" s="198"/>
      <c r="K127" s="198"/>
      <c r="R127" s="199"/>
      <c r="S127" s="199"/>
      <c r="T127" s="199"/>
      <c r="U127" s="195"/>
      <c r="V127" s="195"/>
      <c r="W127" s="195"/>
    </row>
    <row r="128">
      <c r="I128" s="198"/>
      <c r="J128" s="198"/>
      <c r="K128" s="198"/>
      <c r="R128" s="199"/>
      <c r="S128" s="199"/>
      <c r="T128" s="199"/>
      <c r="U128" s="195"/>
      <c r="V128" s="195"/>
      <c r="W128" s="195"/>
    </row>
    <row r="129">
      <c r="I129" s="198"/>
      <c r="J129" s="198"/>
      <c r="K129" s="198"/>
      <c r="R129" s="199"/>
      <c r="S129" s="199"/>
      <c r="T129" s="199"/>
      <c r="U129" s="195"/>
      <c r="V129" s="195"/>
      <c r="W129" s="195"/>
    </row>
    <row r="130">
      <c r="I130" s="198"/>
      <c r="J130" s="198"/>
      <c r="K130" s="198"/>
      <c r="R130" s="199"/>
      <c r="S130" s="199"/>
      <c r="T130" s="199"/>
      <c r="U130" s="195"/>
      <c r="V130" s="195"/>
      <c r="W130" s="195"/>
    </row>
    <row r="131">
      <c r="I131" s="198"/>
      <c r="J131" s="198"/>
      <c r="K131" s="198"/>
      <c r="R131" s="199"/>
      <c r="S131" s="199"/>
      <c r="T131" s="199"/>
      <c r="U131" s="195"/>
      <c r="V131" s="195"/>
      <c r="W131" s="195"/>
    </row>
    <row r="132">
      <c r="I132" s="198"/>
      <c r="J132" s="198"/>
      <c r="K132" s="198"/>
      <c r="R132" s="199"/>
      <c r="S132" s="199"/>
      <c r="T132" s="199"/>
      <c r="U132" s="195"/>
      <c r="V132" s="195"/>
      <c r="W132" s="195"/>
    </row>
    <row r="133">
      <c r="I133" s="198"/>
      <c r="J133" s="198"/>
      <c r="K133" s="198"/>
      <c r="R133" s="199"/>
      <c r="S133" s="199"/>
      <c r="T133" s="199"/>
      <c r="U133" s="195"/>
      <c r="V133" s="195"/>
      <c r="W133" s="195"/>
    </row>
    <row r="134">
      <c r="I134" s="198"/>
      <c r="J134" s="198"/>
      <c r="K134" s="198"/>
      <c r="R134" s="199"/>
      <c r="S134" s="199"/>
      <c r="T134" s="199"/>
      <c r="U134" s="195"/>
      <c r="V134" s="195"/>
      <c r="W134" s="195"/>
    </row>
    <row r="135">
      <c r="I135" s="198"/>
      <c r="J135" s="198"/>
      <c r="K135" s="198"/>
      <c r="R135" s="199"/>
      <c r="S135" s="199"/>
      <c r="T135" s="199"/>
      <c r="U135" s="195"/>
      <c r="V135" s="195"/>
      <c r="W135" s="195"/>
    </row>
    <row r="136">
      <c r="I136" s="198"/>
      <c r="J136" s="198"/>
      <c r="K136" s="198"/>
      <c r="R136" s="199"/>
      <c r="S136" s="199"/>
      <c r="T136" s="199"/>
      <c r="U136" s="195"/>
      <c r="V136" s="195"/>
      <c r="W136" s="195"/>
    </row>
    <row r="137">
      <c r="I137" s="198"/>
      <c r="J137" s="198"/>
      <c r="K137" s="198"/>
      <c r="R137" s="199"/>
      <c r="S137" s="199"/>
      <c r="T137" s="199"/>
      <c r="U137" s="195"/>
      <c r="V137" s="195"/>
      <c r="W137" s="195"/>
    </row>
    <row r="138">
      <c r="I138" s="198"/>
      <c r="J138" s="198"/>
      <c r="K138" s="198"/>
      <c r="R138" s="199"/>
      <c r="S138" s="199"/>
      <c r="T138" s="199"/>
      <c r="U138" s="195"/>
      <c r="V138" s="195"/>
      <c r="W138" s="195"/>
    </row>
    <row r="139">
      <c r="I139" s="198"/>
      <c r="J139" s="198"/>
      <c r="K139" s="198"/>
      <c r="R139" s="199"/>
      <c r="S139" s="199"/>
      <c r="T139" s="199"/>
      <c r="U139" s="195"/>
      <c r="V139" s="195"/>
      <c r="W139" s="195"/>
    </row>
    <row r="140">
      <c r="I140" s="198"/>
      <c r="J140" s="198"/>
      <c r="K140" s="198"/>
      <c r="R140" s="199"/>
      <c r="S140" s="199"/>
      <c r="T140" s="199"/>
      <c r="U140" s="195"/>
      <c r="V140" s="195"/>
      <c r="W140" s="195"/>
    </row>
    <row r="141">
      <c r="I141" s="198"/>
      <c r="J141" s="198"/>
      <c r="K141" s="198"/>
      <c r="R141" s="199"/>
      <c r="S141" s="199"/>
      <c r="T141" s="199"/>
      <c r="U141" s="195"/>
      <c r="V141" s="195"/>
      <c r="W141" s="195"/>
    </row>
    <row r="142">
      <c r="I142" s="198"/>
      <c r="J142" s="198"/>
      <c r="K142" s="198"/>
      <c r="R142" s="199"/>
      <c r="S142" s="199"/>
      <c r="T142" s="199"/>
      <c r="U142" s="195"/>
      <c r="V142" s="195"/>
      <c r="W142" s="195"/>
    </row>
    <row r="143">
      <c r="I143" s="198"/>
      <c r="J143" s="198"/>
      <c r="K143" s="198"/>
      <c r="R143" s="199"/>
      <c r="S143" s="199"/>
      <c r="T143" s="199"/>
      <c r="U143" s="195"/>
      <c r="V143" s="195"/>
      <c r="W143" s="195"/>
    </row>
    <row r="144">
      <c r="I144" s="198"/>
      <c r="J144" s="198"/>
      <c r="K144" s="198"/>
      <c r="R144" s="199"/>
      <c r="S144" s="199"/>
      <c r="T144" s="199"/>
      <c r="U144" s="195"/>
      <c r="V144" s="195"/>
      <c r="W144" s="195"/>
    </row>
    <row r="145">
      <c r="I145" s="198"/>
      <c r="J145" s="198"/>
      <c r="K145" s="198"/>
      <c r="R145" s="199"/>
      <c r="S145" s="199"/>
      <c r="T145" s="199"/>
      <c r="U145" s="195"/>
      <c r="V145" s="195"/>
      <c r="W145" s="195"/>
    </row>
    <row r="146">
      <c r="I146" s="198"/>
      <c r="J146" s="198"/>
      <c r="K146" s="198"/>
      <c r="R146" s="199"/>
      <c r="S146" s="199"/>
      <c r="T146" s="199"/>
      <c r="U146" s="195"/>
      <c r="V146" s="195"/>
      <c r="W146" s="195"/>
    </row>
    <row r="147">
      <c r="I147" s="198"/>
      <c r="J147" s="198"/>
      <c r="K147" s="198"/>
      <c r="R147" s="199"/>
      <c r="S147" s="199"/>
      <c r="T147" s="199"/>
      <c r="U147" s="195"/>
      <c r="V147" s="195"/>
      <c r="W147" s="195"/>
    </row>
    <row r="148">
      <c r="I148" s="198"/>
      <c r="J148" s="198"/>
      <c r="K148" s="198"/>
      <c r="R148" s="199"/>
      <c r="S148" s="199"/>
      <c r="T148" s="199"/>
      <c r="U148" s="195"/>
      <c r="V148" s="195"/>
      <c r="W148" s="195"/>
    </row>
    <row r="149">
      <c r="I149" s="198"/>
      <c r="J149" s="198"/>
      <c r="K149" s="198"/>
      <c r="R149" s="199"/>
      <c r="S149" s="199"/>
      <c r="T149" s="199"/>
      <c r="U149" s="195"/>
      <c r="V149" s="195"/>
      <c r="W149" s="195"/>
    </row>
    <row r="150">
      <c r="I150" s="198"/>
      <c r="J150" s="198"/>
      <c r="K150" s="198"/>
      <c r="R150" s="199"/>
      <c r="S150" s="199"/>
      <c r="T150" s="199"/>
      <c r="U150" s="195"/>
      <c r="V150" s="195"/>
      <c r="W150" s="195"/>
    </row>
    <row r="151">
      <c r="I151" s="198"/>
      <c r="J151" s="198"/>
      <c r="K151" s="198"/>
      <c r="R151" s="199"/>
      <c r="S151" s="199"/>
      <c r="T151" s="199"/>
      <c r="U151" s="195"/>
      <c r="V151" s="195"/>
      <c r="W151" s="195"/>
    </row>
    <row r="152">
      <c r="I152" s="198"/>
      <c r="J152" s="198"/>
      <c r="K152" s="198"/>
      <c r="R152" s="199"/>
      <c r="S152" s="199"/>
      <c r="T152" s="199"/>
      <c r="U152" s="195"/>
      <c r="V152" s="195"/>
      <c r="W152" s="195"/>
    </row>
    <row r="153">
      <c r="I153" s="198"/>
      <c r="J153" s="198"/>
      <c r="K153" s="198"/>
      <c r="R153" s="199"/>
      <c r="S153" s="199"/>
      <c r="T153" s="199"/>
      <c r="U153" s="195"/>
      <c r="V153" s="195"/>
      <c r="W153" s="195"/>
    </row>
    <row r="154">
      <c r="I154" s="198"/>
      <c r="J154" s="198"/>
      <c r="K154" s="198"/>
      <c r="R154" s="199"/>
      <c r="S154" s="199"/>
      <c r="T154" s="199"/>
      <c r="U154" s="195"/>
      <c r="V154" s="195"/>
      <c r="W154" s="195"/>
    </row>
    <row r="155">
      <c r="I155" s="198"/>
      <c r="J155" s="198"/>
      <c r="K155" s="198"/>
      <c r="R155" s="199"/>
      <c r="S155" s="199"/>
      <c r="T155" s="199"/>
      <c r="U155" s="195"/>
      <c r="V155" s="195"/>
      <c r="W155" s="195"/>
    </row>
    <row r="156">
      <c r="I156" s="198"/>
      <c r="J156" s="198"/>
      <c r="K156" s="198"/>
      <c r="R156" s="199"/>
      <c r="S156" s="199"/>
      <c r="T156" s="199"/>
      <c r="U156" s="195"/>
      <c r="V156" s="195"/>
      <c r="W156" s="195"/>
    </row>
    <row r="157">
      <c r="I157" s="198"/>
      <c r="J157" s="198"/>
      <c r="K157" s="198"/>
      <c r="R157" s="199"/>
      <c r="S157" s="199"/>
      <c r="T157" s="199"/>
      <c r="U157" s="195"/>
      <c r="V157" s="195"/>
      <c r="W157" s="195"/>
    </row>
    <row r="158">
      <c r="I158" s="198"/>
      <c r="J158" s="198"/>
      <c r="K158" s="198"/>
      <c r="R158" s="199"/>
      <c r="S158" s="199"/>
      <c r="T158" s="199"/>
      <c r="U158" s="195"/>
      <c r="V158" s="195"/>
      <c r="W158" s="195"/>
    </row>
    <row r="159">
      <c r="I159" s="198"/>
      <c r="J159" s="198"/>
      <c r="K159" s="198"/>
      <c r="R159" s="199"/>
      <c r="S159" s="199"/>
      <c r="T159" s="199"/>
      <c r="U159" s="195"/>
      <c r="V159" s="195"/>
      <c r="W159" s="195"/>
    </row>
    <row r="160">
      <c r="I160" s="198"/>
      <c r="J160" s="198"/>
      <c r="K160" s="198"/>
      <c r="R160" s="199"/>
      <c r="S160" s="199"/>
      <c r="T160" s="199"/>
      <c r="U160" s="195"/>
      <c r="V160" s="195"/>
      <c r="W160" s="195"/>
    </row>
    <row r="161">
      <c r="I161" s="198"/>
      <c r="J161" s="198"/>
      <c r="K161" s="198"/>
      <c r="R161" s="199"/>
      <c r="S161" s="199"/>
      <c r="T161" s="199"/>
      <c r="U161" s="195"/>
      <c r="V161" s="195"/>
      <c r="W161" s="195"/>
    </row>
    <row r="162">
      <c r="I162" s="198"/>
      <c r="J162" s="198"/>
      <c r="K162" s="198"/>
      <c r="R162" s="199"/>
      <c r="S162" s="199"/>
      <c r="T162" s="199"/>
      <c r="U162" s="195"/>
      <c r="V162" s="195"/>
      <c r="W162" s="195"/>
    </row>
    <row r="163">
      <c r="I163" s="198"/>
      <c r="J163" s="198"/>
      <c r="K163" s="198"/>
      <c r="R163" s="199"/>
      <c r="S163" s="199"/>
      <c r="T163" s="199"/>
      <c r="U163" s="195"/>
      <c r="V163" s="195"/>
      <c r="W163" s="195"/>
    </row>
    <row r="164">
      <c r="I164" s="198"/>
      <c r="J164" s="198"/>
      <c r="K164" s="198"/>
      <c r="R164" s="199"/>
      <c r="S164" s="199"/>
      <c r="T164" s="199"/>
      <c r="U164" s="195"/>
      <c r="V164" s="195"/>
      <c r="W164" s="195"/>
    </row>
    <row r="165">
      <c r="I165" s="198"/>
      <c r="J165" s="198"/>
      <c r="K165" s="198"/>
      <c r="R165" s="199"/>
      <c r="S165" s="199"/>
      <c r="T165" s="199"/>
      <c r="U165" s="195"/>
      <c r="V165" s="195"/>
      <c r="W165" s="195"/>
    </row>
    <row r="166">
      <c r="I166" s="198"/>
      <c r="J166" s="198"/>
      <c r="K166" s="198"/>
      <c r="R166" s="199"/>
      <c r="S166" s="199"/>
      <c r="T166" s="199"/>
      <c r="U166" s="195"/>
      <c r="V166" s="195"/>
      <c r="W166" s="195"/>
    </row>
    <row r="167">
      <c r="I167" s="198"/>
      <c r="J167" s="198"/>
      <c r="K167" s="198"/>
      <c r="R167" s="199"/>
      <c r="S167" s="199"/>
      <c r="T167" s="199"/>
      <c r="U167" s="195"/>
      <c r="V167" s="195"/>
      <c r="W167" s="195"/>
    </row>
    <row r="168">
      <c r="I168" s="198"/>
      <c r="J168" s="198"/>
      <c r="K168" s="198"/>
      <c r="R168" s="199"/>
      <c r="S168" s="199"/>
      <c r="T168" s="199"/>
      <c r="U168" s="195"/>
      <c r="V168" s="195"/>
      <c r="W168" s="195"/>
    </row>
    <row r="169">
      <c r="I169" s="198"/>
      <c r="J169" s="198"/>
      <c r="K169" s="198"/>
      <c r="R169" s="199"/>
      <c r="S169" s="199"/>
      <c r="T169" s="199"/>
      <c r="U169" s="195"/>
      <c r="V169" s="195"/>
      <c r="W169" s="195"/>
    </row>
    <row r="170">
      <c r="I170" s="198"/>
      <c r="J170" s="198"/>
      <c r="K170" s="198"/>
      <c r="R170" s="199"/>
      <c r="S170" s="199"/>
      <c r="T170" s="199"/>
      <c r="U170" s="195"/>
      <c r="V170" s="195"/>
      <c r="W170" s="195"/>
    </row>
    <row r="171">
      <c r="I171" s="198"/>
      <c r="J171" s="198"/>
      <c r="K171" s="198"/>
      <c r="R171" s="199"/>
      <c r="S171" s="199"/>
      <c r="T171" s="199"/>
      <c r="U171" s="195"/>
      <c r="V171" s="195"/>
      <c r="W171" s="195"/>
    </row>
    <row r="172">
      <c r="I172" s="198"/>
      <c r="J172" s="198"/>
      <c r="K172" s="198"/>
      <c r="R172" s="199"/>
      <c r="S172" s="199"/>
      <c r="T172" s="199"/>
      <c r="U172" s="195"/>
      <c r="V172" s="195"/>
      <c r="W172" s="195"/>
    </row>
    <row r="173">
      <c r="I173" s="198"/>
      <c r="J173" s="198"/>
      <c r="K173" s="198"/>
      <c r="R173" s="199"/>
      <c r="S173" s="199"/>
      <c r="T173" s="199"/>
      <c r="U173" s="195"/>
      <c r="V173" s="195"/>
      <c r="W173" s="195"/>
    </row>
    <row r="174">
      <c r="I174" s="198"/>
      <c r="J174" s="198"/>
      <c r="K174" s="198"/>
      <c r="R174" s="199"/>
      <c r="S174" s="199"/>
      <c r="T174" s="199"/>
      <c r="U174" s="195"/>
      <c r="V174" s="195"/>
      <c r="W174" s="195"/>
    </row>
    <row r="175">
      <c r="I175" s="198"/>
      <c r="J175" s="198"/>
      <c r="K175" s="198"/>
      <c r="R175" s="199"/>
      <c r="S175" s="199"/>
      <c r="T175" s="199"/>
      <c r="U175" s="195"/>
      <c r="V175" s="195"/>
      <c r="W175" s="195"/>
    </row>
    <row r="176">
      <c r="I176" s="198"/>
      <c r="J176" s="198"/>
      <c r="K176" s="198"/>
      <c r="R176" s="199"/>
      <c r="S176" s="199"/>
      <c r="T176" s="199"/>
      <c r="U176" s="195"/>
      <c r="V176" s="195"/>
      <c r="W176" s="195"/>
    </row>
    <row r="177">
      <c r="I177" s="198"/>
      <c r="J177" s="198"/>
      <c r="K177" s="198"/>
      <c r="R177" s="199"/>
      <c r="S177" s="199"/>
      <c r="T177" s="199"/>
      <c r="U177" s="195"/>
      <c r="V177" s="195"/>
      <c r="W177" s="195"/>
    </row>
    <row r="178">
      <c r="I178" s="198"/>
      <c r="J178" s="198"/>
      <c r="K178" s="198"/>
      <c r="R178" s="199"/>
      <c r="S178" s="199"/>
      <c r="T178" s="199"/>
      <c r="U178" s="195"/>
      <c r="V178" s="195"/>
      <c r="W178" s="195"/>
    </row>
    <row r="179">
      <c r="I179" s="198"/>
      <c r="J179" s="198"/>
      <c r="K179" s="198"/>
      <c r="R179" s="199"/>
      <c r="S179" s="199"/>
      <c r="T179" s="199"/>
      <c r="U179" s="195"/>
      <c r="V179" s="195"/>
      <c r="W179" s="195"/>
    </row>
    <row r="180">
      <c r="I180" s="198"/>
      <c r="J180" s="198"/>
      <c r="K180" s="198"/>
      <c r="R180" s="199"/>
      <c r="S180" s="199"/>
      <c r="T180" s="199"/>
      <c r="U180" s="195"/>
      <c r="V180" s="195"/>
      <c r="W180" s="195"/>
    </row>
    <row r="181">
      <c r="I181" s="198"/>
      <c r="J181" s="198"/>
      <c r="K181" s="198"/>
      <c r="R181" s="199"/>
      <c r="S181" s="199"/>
      <c r="T181" s="199"/>
      <c r="U181" s="195"/>
      <c r="V181" s="195"/>
      <c r="W181" s="195"/>
    </row>
    <row r="182">
      <c r="I182" s="198"/>
      <c r="J182" s="198"/>
      <c r="K182" s="198"/>
      <c r="R182" s="199"/>
      <c r="S182" s="199"/>
      <c r="T182" s="199"/>
      <c r="U182" s="195"/>
      <c r="V182" s="195"/>
      <c r="W182" s="195"/>
    </row>
    <row r="183">
      <c r="I183" s="198"/>
      <c r="J183" s="198"/>
      <c r="K183" s="198"/>
      <c r="R183" s="199"/>
      <c r="S183" s="199"/>
      <c r="T183" s="199"/>
      <c r="U183" s="195"/>
      <c r="V183" s="195"/>
      <c r="W183" s="195"/>
    </row>
    <row r="184">
      <c r="I184" s="198"/>
      <c r="J184" s="198"/>
      <c r="K184" s="198"/>
      <c r="R184" s="199"/>
      <c r="S184" s="199"/>
      <c r="T184" s="199"/>
      <c r="U184" s="195"/>
      <c r="V184" s="195"/>
      <c r="W184" s="195"/>
    </row>
    <row r="185">
      <c r="I185" s="198"/>
      <c r="J185" s="198"/>
      <c r="K185" s="198"/>
      <c r="R185" s="199"/>
      <c r="S185" s="199"/>
      <c r="T185" s="199"/>
      <c r="U185" s="195"/>
      <c r="V185" s="195"/>
      <c r="W185" s="195"/>
    </row>
    <row r="186">
      <c r="I186" s="198"/>
      <c r="J186" s="198"/>
      <c r="K186" s="198"/>
      <c r="R186" s="199"/>
      <c r="S186" s="199"/>
      <c r="T186" s="199"/>
      <c r="U186" s="195"/>
      <c r="V186" s="195"/>
      <c r="W186" s="195"/>
    </row>
    <row r="187">
      <c r="I187" s="198"/>
      <c r="J187" s="198"/>
      <c r="K187" s="198"/>
      <c r="R187" s="199"/>
      <c r="S187" s="199"/>
      <c r="T187" s="199"/>
      <c r="U187" s="195"/>
      <c r="V187" s="195"/>
      <c r="W187" s="195"/>
    </row>
    <row r="188">
      <c r="I188" s="198"/>
      <c r="J188" s="198"/>
      <c r="K188" s="198"/>
      <c r="R188" s="199"/>
      <c r="S188" s="199"/>
      <c r="T188" s="199"/>
      <c r="U188" s="195"/>
      <c r="V188" s="195"/>
      <c r="W188" s="195"/>
    </row>
    <row r="189">
      <c r="I189" s="198"/>
      <c r="J189" s="198"/>
      <c r="K189" s="198"/>
      <c r="R189" s="199"/>
      <c r="S189" s="199"/>
      <c r="T189" s="199"/>
      <c r="U189" s="195"/>
      <c r="V189" s="195"/>
      <c r="W189" s="195"/>
    </row>
    <row r="190">
      <c r="I190" s="198"/>
      <c r="J190" s="198"/>
      <c r="K190" s="198"/>
      <c r="R190" s="199"/>
      <c r="S190" s="199"/>
      <c r="T190" s="199"/>
      <c r="U190" s="195"/>
      <c r="V190" s="195"/>
      <c r="W190" s="195"/>
    </row>
    <row r="191">
      <c r="I191" s="198"/>
      <c r="J191" s="198"/>
      <c r="K191" s="198"/>
      <c r="R191" s="199"/>
      <c r="S191" s="199"/>
      <c r="T191" s="199"/>
      <c r="U191" s="195"/>
      <c r="V191" s="195"/>
      <c r="W191" s="195"/>
    </row>
    <row r="192">
      <c r="I192" s="198"/>
      <c r="J192" s="198"/>
      <c r="K192" s="198"/>
      <c r="R192" s="199"/>
      <c r="S192" s="199"/>
      <c r="T192" s="199"/>
      <c r="U192" s="195"/>
      <c r="V192" s="195"/>
      <c r="W192" s="195"/>
    </row>
    <row r="193">
      <c r="I193" s="198"/>
      <c r="J193" s="198"/>
      <c r="K193" s="198"/>
      <c r="R193" s="199"/>
      <c r="S193" s="199"/>
      <c r="T193" s="199"/>
      <c r="U193" s="195"/>
      <c r="V193" s="195"/>
      <c r="W193" s="195"/>
    </row>
    <row r="194">
      <c r="I194" s="198"/>
      <c r="J194" s="198"/>
      <c r="K194" s="198"/>
      <c r="R194" s="199"/>
      <c r="S194" s="199"/>
      <c r="T194" s="199"/>
      <c r="U194" s="195"/>
      <c r="V194" s="195"/>
      <c r="W194" s="195"/>
    </row>
    <row r="195">
      <c r="I195" s="198"/>
      <c r="J195" s="198"/>
      <c r="K195" s="198"/>
      <c r="R195" s="199"/>
      <c r="S195" s="199"/>
      <c r="T195" s="199"/>
      <c r="U195" s="195"/>
      <c r="V195" s="195"/>
      <c r="W195" s="195"/>
    </row>
    <row r="196">
      <c r="I196" s="198"/>
      <c r="J196" s="198"/>
      <c r="K196" s="198"/>
      <c r="R196" s="199"/>
      <c r="S196" s="199"/>
      <c r="T196" s="199"/>
      <c r="U196" s="195"/>
      <c r="V196" s="195"/>
      <c r="W196" s="195"/>
    </row>
    <row r="197">
      <c r="I197" s="198"/>
      <c r="J197" s="198"/>
      <c r="K197" s="198"/>
      <c r="R197" s="199"/>
      <c r="S197" s="199"/>
      <c r="T197" s="199"/>
      <c r="U197" s="195"/>
      <c r="V197" s="195"/>
      <c r="W197" s="195"/>
    </row>
    <row r="198">
      <c r="I198" s="198"/>
      <c r="J198" s="198"/>
      <c r="K198" s="198"/>
      <c r="R198" s="199"/>
      <c r="S198" s="199"/>
      <c r="T198" s="199"/>
      <c r="U198" s="195"/>
      <c r="V198" s="195"/>
      <c r="W198" s="195"/>
    </row>
    <row r="199">
      <c r="I199" s="198"/>
      <c r="J199" s="198"/>
      <c r="K199" s="198"/>
      <c r="R199" s="199"/>
      <c r="S199" s="199"/>
      <c r="T199" s="199"/>
      <c r="U199" s="195"/>
      <c r="V199" s="195"/>
      <c r="W199" s="195"/>
    </row>
    <row r="200">
      <c r="I200" s="198"/>
      <c r="J200" s="198"/>
      <c r="K200" s="198"/>
      <c r="R200" s="199"/>
      <c r="S200" s="199"/>
      <c r="T200" s="199"/>
      <c r="U200" s="195"/>
      <c r="V200" s="195"/>
      <c r="W200" s="195"/>
    </row>
    <row r="201">
      <c r="I201" s="198"/>
      <c r="J201" s="198"/>
      <c r="K201" s="198"/>
      <c r="R201" s="199"/>
      <c r="S201" s="199"/>
      <c r="T201" s="199"/>
      <c r="U201" s="195"/>
      <c r="V201" s="195"/>
      <c r="W201" s="195"/>
    </row>
    <row r="202">
      <c r="I202" s="198"/>
      <c r="J202" s="198"/>
      <c r="K202" s="198"/>
      <c r="R202" s="199"/>
      <c r="S202" s="199"/>
      <c r="T202" s="199"/>
      <c r="U202" s="195"/>
      <c r="V202" s="195"/>
      <c r="W202" s="195"/>
    </row>
    <row r="203">
      <c r="I203" s="198"/>
      <c r="J203" s="198"/>
      <c r="K203" s="198"/>
      <c r="R203" s="199"/>
      <c r="S203" s="199"/>
      <c r="T203" s="199"/>
      <c r="U203" s="195"/>
      <c r="V203" s="195"/>
      <c r="W203" s="195"/>
    </row>
    <row r="204">
      <c r="I204" s="198"/>
      <c r="J204" s="198"/>
      <c r="K204" s="198"/>
      <c r="R204" s="199"/>
      <c r="S204" s="199"/>
      <c r="T204" s="199"/>
      <c r="U204" s="195"/>
      <c r="V204" s="195"/>
      <c r="W204" s="195"/>
    </row>
    <row r="205">
      <c r="I205" s="198"/>
      <c r="J205" s="198"/>
      <c r="K205" s="198"/>
      <c r="R205" s="199"/>
      <c r="S205" s="199"/>
      <c r="T205" s="199"/>
      <c r="U205" s="195"/>
      <c r="V205" s="195"/>
      <c r="W205" s="195"/>
    </row>
    <row r="206">
      <c r="I206" s="198"/>
      <c r="J206" s="198"/>
      <c r="K206" s="198"/>
      <c r="R206" s="199"/>
      <c r="S206" s="199"/>
      <c r="T206" s="199"/>
      <c r="U206" s="195"/>
      <c r="V206" s="195"/>
      <c r="W206" s="195"/>
    </row>
    <row r="207">
      <c r="I207" s="198"/>
      <c r="J207" s="198"/>
      <c r="K207" s="198"/>
      <c r="R207" s="199"/>
      <c r="S207" s="199"/>
      <c r="T207" s="199"/>
      <c r="U207" s="195"/>
      <c r="V207" s="195"/>
      <c r="W207" s="195"/>
    </row>
    <row r="208">
      <c r="I208" s="198"/>
      <c r="J208" s="198"/>
      <c r="K208" s="198"/>
      <c r="R208" s="199"/>
      <c r="S208" s="199"/>
      <c r="T208" s="199"/>
      <c r="U208" s="195"/>
      <c r="V208" s="195"/>
      <c r="W208" s="195"/>
    </row>
    <row r="209">
      <c r="I209" s="198"/>
      <c r="J209" s="198"/>
      <c r="K209" s="198"/>
      <c r="R209" s="199"/>
      <c r="S209" s="199"/>
      <c r="T209" s="199"/>
      <c r="U209" s="195"/>
      <c r="V209" s="195"/>
      <c r="W209" s="195"/>
    </row>
    <row r="210">
      <c r="I210" s="198"/>
      <c r="J210" s="198"/>
      <c r="K210" s="198"/>
      <c r="R210" s="199"/>
      <c r="S210" s="199"/>
      <c r="T210" s="199"/>
      <c r="U210" s="195"/>
      <c r="V210" s="195"/>
      <c r="W210" s="195"/>
    </row>
    <row r="211">
      <c r="I211" s="198"/>
      <c r="J211" s="198"/>
      <c r="K211" s="198"/>
      <c r="R211" s="199"/>
      <c r="S211" s="199"/>
      <c r="T211" s="199"/>
      <c r="U211" s="195"/>
      <c r="V211" s="195"/>
      <c r="W211" s="195"/>
    </row>
    <row r="212">
      <c r="I212" s="198"/>
      <c r="J212" s="198"/>
      <c r="K212" s="198"/>
      <c r="R212" s="199"/>
      <c r="S212" s="199"/>
      <c r="T212" s="199"/>
      <c r="U212" s="195"/>
      <c r="V212" s="195"/>
      <c r="W212" s="195"/>
    </row>
    <row r="213">
      <c r="I213" s="198"/>
      <c r="J213" s="198"/>
      <c r="K213" s="198"/>
      <c r="R213" s="199"/>
      <c r="S213" s="199"/>
      <c r="T213" s="199"/>
      <c r="U213" s="195"/>
      <c r="V213" s="195"/>
      <c r="W213" s="195"/>
    </row>
    <row r="214">
      <c r="I214" s="198"/>
      <c r="J214" s="198"/>
      <c r="K214" s="198"/>
      <c r="R214" s="199"/>
      <c r="S214" s="199"/>
      <c r="T214" s="199"/>
      <c r="U214" s="195"/>
      <c r="V214" s="195"/>
      <c r="W214" s="195"/>
    </row>
    <row r="215">
      <c r="I215" s="198"/>
      <c r="J215" s="198"/>
      <c r="K215" s="198"/>
      <c r="R215" s="199"/>
      <c r="S215" s="199"/>
      <c r="T215" s="199"/>
      <c r="U215" s="195"/>
      <c r="V215" s="195"/>
      <c r="W215" s="195"/>
    </row>
    <row r="216">
      <c r="I216" s="198"/>
      <c r="J216" s="198"/>
      <c r="K216" s="198"/>
      <c r="R216" s="199"/>
      <c r="S216" s="199"/>
      <c r="T216" s="199"/>
      <c r="U216" s="195"/>
      <c r="V216" s="195"/>
      <c r="W216" s="195"/>
    </row>
    <row r="217">
      <c r="I217" s="198"/>
      <c r="J217" s="198"/>
      <c r="K217" s="198"/>
      <c r="R217" s="199"/>
      <c r="S217" s="199"/>
      <c r="T217" s="199"/>
      <c r="U217" s="195"/>
      <c r="V217" s="195"/>
      <c r="W217" s="195"/>
    </row>
    <row r="218">
      <c r="I218" s="198"/>
      <c r="J218" s="198"/>
      <c r="K218" s="198"/>
      <c r="R218" s="199"/>
      <c r="S218" s="199"/>
      <c r="T218" s="199"/>
      <c r="U218" s="195"/>
      <c r="V218" s="195"/>
      <c r="W218" s="195"/>
    </row>
    <row r="219">
      <c r="I219" s="198"/>
      <c r="J219" s="198"/>
      <c r="K219" s="198"/>
      <c r="R219" s="199"/>
      <c r="S219" s="199"/>
      <c r="T219" s="199"/>
      <c r="U219" s="195"/>
      <c r="V219" s="195"/>
      <c r="W219" s="195"/>
    </row>
    <row r="220">
      <c r="I220" s="198"/>
      <c r="J220" s="198"/>
      <c r="K220" s="198"/>
      <c r="R220" s="199"/>
      <c r="S220" s="199"/>
      <c r="T220" s="199"/>
      <c r="U220" s="195"/>
      <c r="V220" s="195"/>
      <c r="W220" s="195"/>
    </row>
    <row r="221">
      <c r="I221" s="198"/>
      <c r="J221" s="198"/>
      <c r="K221" s="198"/>
      <c r="R221" s="199"/>
      <c r="S221" s="199"/>
      <c r="T221" s="199"/>
      <c r="U221" s="195"/>
      <c r="V221" s="195"/>
      <c r="W221" s="195"/>
    </row>
    <row r="222">
      <c r="I222" s="198"/>
      <c r="J222" s="198"/>
      <c r="K222" s="198"/>
      <c r="R222" s="199"/>
      <c r="S222" s="199"/>
      <c r="T222" s="199"/>
      <c r="U222" s="195"/>
      <c r="V222" s="195"/>
      <c r="W222" s="195"/>
    </row>
    <row r="223">
      <c r="I223" s="198"/>
      <c r="J223" s="198"/>
      <c r="K223" s="198"/>
      <c r="R223" s="199"/>
      <c r="S223" s="199"/>
      <c r="T223" s="199"/>
      <c r="U223" s="195"/>
      <c r="V223" s="195"/>
      <c r="W223" s="195"/>
    </row>
    <row r="224">
      <c r="I224" s="198"/>
      <c r="J224" s="198"/>
      <c r="K224" s="198"/>
      <c r="R224" s="199"/>
      <c r="S224" s="199"/>
      <c r="T224" s="199"/>
      <c r="U224" s="195"/>
      <c r="V224" s="195"/>
      <c r="W224" s="195"/>
    </row>
    <row r="225">
      <c r="I225" s="198"/>
      <c r="J225" s="198"/>
      <c r="K225" s="198"/>
      <c r="R225" s="199"/>
      <c r="S225" s="199"/>
      <c r="T225" s="199"/>
      <c r="U225" s="195"/>
      <c r="V225" s="195"/>
      <c r="W225" s="195"/>
    </row>
    <row r="226">
      <c r="I226" s="198"/>
      <c r="J226" s="198"/>
      <c r="K226" s="198"/>
      <c r="R226" s="199"/>
      <c r="S226" s="199"/>
      <c r="T226" s="199"/>
      <c r="U226" s="195"/>
      <c r="V226" s="195"/>
      <c r="W226" s="195"/>
    </row>
    <row r="227">
      <c r="I227" s="198"/>
      <c r="J227" s="198"/>
      <c r="K227" s="198"/>
      <c r="R227" s="199"/>
      <c r="S227" s="199"/>
      <c r="T227" s="199"/>
      <c r="U227" s="195"/>
      <c r="V227" s="195"/>
      <c r="W227" s="195"/>
    </row>
    <row r="228">
      <c r="I228" s="198"/>
      <c r="J228" s="198"/>
      <c r="K228" s="198"/>
      <c r="R228" s="199"/>
      <c r="S228" s="199"/>
      <c r="T228" s="199"/>
      <c r="U228" s="195"/>
      <c r="V228" s="195"/>
      <c r="W228" s="195"/>
    </row>
    <row r="229">
      <c r="I229" s="198"/>
      <c r="J229" s="198"/>
      <c r="K229" s="198"/>
      <c r="R229" s="199"/>
      <c r="S229" s="199"/>
      <c r="T229" s="199"/>
      <c r="U229" s="195"/>
      <c r="V229" s="195"/>
      <c r="W229" s="195"/>
    </row>
    <row r="230">
      <c r="I230" s="198"/>
      <c r="J230" s="198"/>
      <c r="K230" s="198"/>
      <c r="R230" s="199"/>
      <c r="S230" s="199"/>
      <c r="T230" s="199"/>
      <c r="U230" s="195"/>
      <c r="V230" s="195"/>
      <c r="W230" s="195"/>
    </row>
    <row r="231">
      <c r="I231" s="198"/>
      <c r="J231" s="198"/>
      <c r="K231" s="198"/>
      <c r="R231" s="199"/>
      <c r="S231" s="199"/>
      <c r="T231" s="199"/>
      <c r="U231" s="195"/>
      <c r="V231" s="195"/>
      <c r="W231" s="195"/>
    </row>
    <row r="232">
      <c r="I232" s="198"/>
      <c r="J232" s="198"/>
      <c r="K232" s="198"/>
      <c r="R232" s="199"/>
      <c r="S232" s="199"/>
      <c r="T232" s="199"/>
      <c r="U232" s="195"/>
      <c r="V232" s="195"/>
      <c r="W232" s="195"/>
    </row>
    <row r="233">
      <c r="I233" s="198"/>
      <c r="J233" s="198"/>
      <c r="K233" s="198"/>
      <c r="R233" s="199"/>
      <c r="S233" s="199"/>
      <c r="T233" s="199"/>
      <c r="U233" s="195"/>
      <c r="V233" s="195"/>
      <c r="W233" s="195"/>
    </row>
    <row r="234">
      <c r="I234" s="198"/>
      <c r="J234" s="198"/>
      <c r="K234" s="198"/>
      <c r="R234" s="199"/>
      <c r="S234" s="199"/>
      <c r="T234" s="199"/>
      <c r="U234" s="195"/>
      <c r="V234" s="195"/>
      <c r="W234" s="195"/>
    </row>
    <row r="235">
      <c r="I235" s="198"/>
      <c r="J235" s="198"/>
      <c r="K235" s="198"/>
      <c r="R235" s="199"/>
      <c r="S235" s="199"/>
      <c r="T235" s="199"/>
      <c r="U235" s="195"/>
      <c r="V235" s="195"/>
      <c r="W235" s="195"/>
    </row>
    <row r="236">
      <c r="I236" s="198"/>
      <c r="J236" s="198"/>
      <c r="K236" s="198"/>
      <c r="R236" s="199"/>
      <c r="S236" s="199"/>
      <c r="T236" s="199"/>
      <c r="U236" s="195"/>
      <c r="V236" s="195"/>
      <c r="W236" s="195"/>
    </row>
    <row r="237">
      <c r="I237" s="198"/>
      <c r="J237" s="198"/>
      <c r="K237" s="198"/>
      <c r="R237" s="199"/>
      <c r="S237" s="199"/>
      <c r="T237" s="199"/>
      <c r="U237" s="195"/>
      <c r="V237" s="195"/>
      <c r="W237" s="195"/>
    </row>
    <row r="238">
      <c r="I238" s="198"/>
      <c r="J238" s="198"/>
      <c r="K238" s="198"/>
      <c r="R238" s="199"/>
      <c r="S238" s="199"/>
      <c r="T238" s="199"/>
      <c r="U238" s="195"/>
      <c r="V238" s="195"/>
      <c r="W238" s="195"/>
    </row>
    <row r="239">
      <c r="I239" s="198"/>
      <c r="J239" s="198"/>
      <c r="K239" s="198"/>
      <c r="R239" s="199"/>
      <c r="S239" s="199"/>
      <c r="T239" s="199"/>
      <c r="U239" s="195"/>
      <c r="V239" s="195"/>
      <c r="W239" s="195"/>
    </row>
    <row r="240">
      <c r="I240" s="198"/>
      <c r="J240" s="198"/>
      <c r="K240" s="198"/>
      <c r="R240" s="199"/>
      <c r="S240" s="199"/>
      <c r="T240" s="199"/>
      <c r="U240" s="195"/>
      <c r="V240" s="195"/>
      <c r="W240" s="195"/>
    </row>
    <row r="241">
      <c r="I241" s="198"/>
      <c r="J241" s="198"/>
      <c r="K241" s="198"/>
      <c r="R241" s="199"/>
      <c r="S241" s="199"/>
      <c r="T241" s="199"/>
      <c r="U241" s="195"/>
      <c r="V241" s="195"/>
      <c r="W241" s="195"/>
    </row>
    <row r="242">
      <c r="I242" s="198"/>
      <c r="J242" s="198"/>
      <c r="K242" s="198"/>
      <c r="R242" s="199"/>
      <c r="S242" s="199"/>
      <c r="T242" s="199"/>
      <c r="U242" s="195"/>
      <c r="V242" s="195"/>
      <c r="W242" s="195"/>
    </row>
    <row r="243">
      <c r="I243" s="198"/>
      <c r="J243" s="198"/>
      <c r="K243" s="198"/>
      <c r="R243" s="199"/>
      <c r="S243" s="199"/>
      <c r="T243" s="199"/>
      <c r="U243" s="195"/>
      <c r="V243" s="195"/>
      <c r="W243" s="195"/>
    </row>
    <row r="244">
      <c r="I244" s="198"/>
      <c r="J244" s="198"/>
      <c r="K244" s="198"/>
      <c r="R244" s="199"/>
      <c r="S244" s="199"/>
      <c r="T244" s="199"/>
      <c r="U244" s="195"/>
      <c r="V244" s="195"/>
      <c r="W244" s="195"/>
    </row>
    <row r="245">
      <c r="I245" s="198"/>
      <c r="J245" s="198"/>
      <c r="K245" s="198"/>
      <c r="R245" s="199"/>
      <c r="S245" s="199"/>
      <c r="T245" s="199"/>
      <c r="U245" s="195"/>
      <c r="V245" s="195"/>
      <c r="W245" s="195"/>
    </row>
    <row r="246">
      <c r="I246" s="198"/>
      <c r="J246" s="198"/>
      <c r="K246" s="198"/>
      <c r="R246" s="199"/>
      <c r="S246" s="199"/>
      <c r="T246" s="199"/>
      <c r="U246" s="195"/>
      <c r="V246" s="195"/>
      <c r="W246" s="195"/>
    </row>
    <row r="247">
      <c r="I247" s="198"/>
      <c r="J247" s="198"/>
      <c r="K247" s="198"/>
      <c r="R247" s="199"/>
      <c r="S247" s="199"/>
      <c r="T247" s="199"/>
      <c r="U247" s="195"/>
      <c r="V247" s="195"/>
      <c r="W247" s="195"/>
    </row>
    <row r="248">
      <c r="I248" s="198"/>
      <c r="J248" s="198"/>
      <c r="K248" s="198"/>
      <c r="R248" s="199"/>
      <c r="S248" s="199"/>
      <c r="T248" s="199"/>
      <c r="U248" s="195"/>
      <c r="V248" s="195"/>
      <c r="W248" s="195"/>
    </row>
    <row r="249">
      <c r="I249" s="198"/>
      <c r="J249" s="198"/>
      <c r="K249" s="198"/>
      <c r="R249" s="199"/>
      <c r="S249" s="199"/>
      <c r="T249" s="199"/>
      <c r="U249" s="195"/>
      <c r="V249" s="195"/>
      <c r="W249" s="195"/>
    </row>
    <row r="250">
      <c r="I250" s="198"/>
      <c r="J250" s="198"/>
      <c r="K250" s="198"/>
      <c r="R250" s="199"/>
      <c r="S250" s="199"/>
      <c r="T250" s="199"/>
      <c r="U250" s="195"/>
      <c r="V250" s="195"/>
      <c r="W250" s="195"/>
    </row>
    <row r="251">
      <c r="I251" s="198"/>
      <c r="J251" s="198"/>
      <c r="K251" s="198"/>
      <c r="R251" s="199"/>
      <c r="S251" s="199"/>
      <c r="T251" s="199"/>
      <c r="U251" s="195"/>
      <c r="V251" s="195"/>
      <c r="W251" s="195"/>
    </row>
    <row r="252">
      <c r="I252" s="198"/>
      <c r="J252" s="198"/>
      <c r="K252" s="198"/>
      <c r="R252" s="199"/>
      <c r="S252" s="199"/>
      <c r="T252" s="199"/>
      <c r="U252" s="195"/>
      <c r="V252" s="195"/>
      <c r="W252" s="195"/>
    </row>
    <row r="253">
      <c r="I253" s="198"/>
      <c r="J253" s="198"/>
      <c r="K253" s="198"/>
      <c r="R253" s="199"/>
      <c r="S253" s="199"/>
      <c r="T253" s="199"/>
      <c r="U253" s="195"/>
      <c r="V253" s="195"/>
      <c r="W253" s="195"/>
    </row>
    <row r="254">
      <c r="I254" s="198"/>
      <c r="J254" s="198"/>
      <c r="K254" s="198"/>
      <c r="R254" s="199"/>
      <c r="S254" s="199"/>
      <c r="T254" s="199"/>
      <c r="U254" s="195"/>
      <c r="V254" s="195"/>
      <c r="W254" s="195"/>
    </row>
    <row r="255">
      <c r="I255" s="198"/>
      <c r="J255" s="198"/>
      <c r="K255" s="198"/>
      <c r="R255" s="199"/>
      <c r="S255" s="199"/>
      <c r="T255" s="199"/>
      <c r="U255" s="195"/>
      <c r="V255" s="195"/>
      <c r="W255" s="195"/>
    </row>
    <row r="256">
      <c r="I256" s="198"/>
      <c r="J256" s="198"/>
      <c r="K256" s="198"/>
      <c r="R256" s="199"/>
      <c r="S256" s="199"/>
      <c r="T256" s="199"/>
      <c r="U256" s="195"/>
      <c r="V256" s="195"/>
      <c r="W256" s="195"/>
    </row>
    <row r="257">
      <c r="I257" s="198"/>
      <c r="J257" s="198"/>
      <c r="K257" s="198"/>
      <c r="R257" s="199"/>
      <c r="S257" s="199"/>
      <c r="T257" s="199"/>
      <c r="U257" s="195"/>
      <c r="V257" s="195"/>
      <c r="W257" s="195"/>
    </row>
    <row r="258">
      <c r="I258" s="198"/>
      <c r="J258" s="198"/>
      <c r="K258" s="198"/>
      <c r="R258" s="199"/>
      <c r="S258" s="199"/>
      <c r="T258" s="199"/>
      <c r="U258" s="195"/>
      <c r="V258" s="195"/>
      <c r="W258" s="195"/>
    </row>
    <row r="259">
      <c r="I259" s="198"/>
      <c r="J259" s="198"/>
      <c r="K259" s="198"/>
      <c r="R259" s="199"/>
      <c r="S259" s="199"/>
      <c r="T259" s="199"/>
      <c r="U259" s="195"/>
      <c r="V259" s="195"/>
      <c r="W259" s="195"/>
    </row>
    <row r="260">
      <c r="I260" s="198"/>
      <c r="J260" s="198"/>
      <c r="K260" s="198"/>
      <c r="R260" s="199"/>
      <c r="S260" s="199"/>
      <c r="T260" s="199"/>
      <c r="U260" s="195"/>
      <c r="V260" s="195"/>
      <c r="W260" s="195"/>
    </row>
    <row r="261">
      <c r="I261" s="198"/>
      <c r="J261" s="198"/>
      <c r="K261" s="198"/>
      <c r="R261" s="199"/>
      <c r="S261" s="199"/>
      <c r="T261" s="199"/>
      <c r="U261" s="195"/>
      <c r="V261" s="195"/>
      <c r="W261" s="195"/>
    </row>
    <row r="262">
      <c r="I262" s="198"/>
      <c r="J262" s="198"/>
      <c r="K262" s="198"/>
      <c r="R262" s="199"/>
      <c r="S262" s="199"/>
      <c r="T262" s="199"/>
      <c r="U262" s="195"/>
      <c r="V262" s="195"/>
      <c r="W262" s="195"/>
    </row>
    <row r="263">
      <c r="I263" s="198"/>
      <c r="J263" s="198"/>
      <c r="K263" s="198"/>
      <c r="R263" s="199"/>
      <c r="S263" s="199"/>
      <c r="T263" s="199"/>
      <c r="U263" s="195"/>
      <c r="V263" s="195"/>
      <c r="W263" s="195"/>
    </row>
    <row r="264">
      <c r="I264" s="198"/>
      <c r="J264" s="198"/>
      <c r="K264" s="198"/>
      <c r="R264" s="199"/>
      <c r="S264" s="199"/>
      <c r="T264" s="199"/>
      <c r="U264" s="195"/>
      <c r="V264" s="195"/>
      <c r="W264" s="195"/>
    </row>
    <row r="265">
      <c r="I265" s="198"/>
      <c r="J265" s="198"/>
      <c r="K265" s="198"/>
      <c r="R265" s="199"/>
      <c r="S265" s="199"/>
      <c r="T265" s="199"/>
      <c r="U265" s="195"/>
      <c r="V265" s="195"/>
      <c r="W265" s="195"/>
    </row>
    <row r="266">
      <c r="I266" s="198"/>
      <c r="J266" s="198"/>
      <c r="K266" s="198"/>
      <c r="R266" s="199"/>
      <c r="S266" s="199"/>
      <c r="T266" s="199"/>
      <c r="U266" s="195"/>
      <c r="V266" s="195"/>
      <c r="W266" s="195"/>
    </row>
    <row r="267">
      <c r="I267" s="198"/>
      <c r="J267" s="198"/>
      <c r="K267" s="198"/>
      <c r="R267" s="199"/>
      <c r="S267" s="199"/>
      <c r="T267" s="199"/>
      <c r="U267" s="195"/>
      <c r="V267" s="195"/>
      <c r="W267" s="195"/>
    </row>
    <row r="268">
      <c r="I268" s="198"/>
      <c r="J268" s="198"/>
      <c r="K268" s="198"/>
      <c r="R268" s="199"/>
      <c r="S268" s="199"/>
      <c r="T268" s="199"/>
      <c r="U268" s="195"/>
      <c r="V268" s="195"/>
      <c r="W268" s="195"/>
    </row>
    <row r="269">
      <c r="I269" s="198"/>
      <c r="J269" s="198"/>
      <c r="K269" s="198"/>
      <c r="R269" s="199"/>
      <c r="S269" s="199"/>
      <c r="T269" s="199"/>
      <c r="U269" s="195"/>
      <c r="V269" s="195"/>
      <c r="W269" s="195"/>
    </row>
    <row r="270">
      <c r="I270" s="198"/>
      <c r="J270" s="198"/>
      <c r="K270" s="198"/>
      <c r="R270" s="199"/>
      <c r="S270" s="199"/>
      <c r="T270" s="199"/>
      <c r="U270" s="195"/>
      <c r="V270" s="195"/>
      <c r="W270" s="195"/>
    </row>
    <row r="271">
      <c r="I271" s="198"/>
      <c r="J271" s="198"/>
      <c r="K271" s="198"/>
      <c r="R271" s="199"/>
      <c r="S271" s="199"/>
      <c r="T271" s="199"/>
      <c r="U271" s="195"/>
      <c r="V271" s="195"/>
      <c r="W271" s="195"/>
    </row>
    <row r="272">
      <c r="I272" s="198"/>
      <c r="J272" s="198"/>
      <c r="K272" s="198"/>
      <c r="R272" s="199"/>
      <c r="S272" s="199"/>
      <c r="T272" s="199"/>
      <c r="U272" s="195"/>
      <c r="V272" s="195"/>
      <c r="W272" s="195"/>
    </row>
    <row r="273">
      <c r="I273" s="198"/>
      <c r="J273" s="198"/>
      <c r="K273" s="198"/>
      <c r="R273" s="199"/>
      <c r="S273" s="199"/>
      <c r="T273" s="199"/>
      <c r="U273" s="195"/>
      <c r="V273" s="195"/>
      <c r="W273" s="195"/>
    </row>
    <row r="274">
      <c r="I274" s="198"/>
      <c r="J274" s="198"/>
      <c r="K274" s="198"/>
      <c r="R274" s="199"/>
      <c r="S274" s="199"/>
      <c r="T274" s="199"/>
      <c r="U274" s="195"/>
      <c r="V274" s="195"/>
      <c r="W274" s="195"/>
    </row>
    <row r="275">
      <c r="I275" s="198"/>
      <c r="J275" s="198"/>
      <c r="K275" s="198"/>
      <c r="R275" s="199"/>
      <c r="S275" s="199"/>
      <c r="T275" s="199"/>
      <c r="U275" s="195"/>
      <c r="V275" s="195"/>
      <c r="W275" s="195"/>
    </row>
    <row r="276">
      <c r="I276" s="198"/>
      <c r="J276" s="198"/>
      <c r="K276" s="198"/>
      <c r="R276" s="199"/>
      <c r="S276" s="199"/>
      <c r="T276" s="199"/>
      <c r="U276" s="195"/>
      <c r="V276" s="195"/>
      <c r="W276" s="195"/>
    </row>
    <row r="277">
      <c r="I277" s="198"/>
      <c r="J277" s="198"/>
      <c r="K277" s="198"/>
      <c r="R277" s="199"/>
      <c r="S277" s="199"/>
      <c r="T277" s="199"/>
      <c r="U277" s="195"/>
      <c r="V277" s="195"/>
      <c r="W277" s="195"/>
    </row>
    <row r="278">
      <c r="I278" s="198"/>
      <c r="J278" s="198"/>
      <c r="K278" s="198"/>
      <c r="R278" s="199"/>
      <c r="S278" s="199"/>
      <c r="T278" s="199"/>
      <c r="U278" s="195"/>
      <c r="V278" s="195"/>
      <c r="W278" s="195"/>
    </row>
    <row r="279">
      <c r="I279" s="198"/>
      <c r="J279" s="198"/>
      <c r="K279" s="198"/>
      <c r="R279" s="199"/>
      <c r="S279" s="199"/>
      <c r="T279" s="199"/>
      <c r="U279" s="195"/>
      <c r="V279" s="195"/>
      <c r="W279" s="195"/>
    </row>
    <row r="280">
      <c r="I280" s="198"/>
      <c r="J280" s="198"/>
      <c r="K280" s="198"/>
      <c r="R280" s="199"/>
      <c r="S280" s="199"/>
      <c r="T280" s="199"/>
      <c r="U280" s="195"/>
      <c r="V280" s="195"/>
      <c r="W280" s="195"/>
    </row>
    <row r="281">
      <c r="I281" s="198"/>
      <c r="J281" s="198"/>
      <c r="K281" s="198"/>
      <c r="R281" s="199"/>
      <c r="S281" s="199"/>
      <c r="T281" s="199"/>
      <c r="U281" s="195"/>
      <c r="V281" s="195"/>
      <c r="W281" s="195"/>
    </row>
    <row r="282">
      <c r="I282" s="198"/>
      <c r="J282" s="198"/>
      <c r="K282" s="198"/>
      <c r="R282" s="199"/>
      <c r="S282" s="199"/>
      <c r="T282" s="199"/>
      <c r="U282" s="195"/>
      <c r="V282" s="195"/>
      <c r="W282" s="195"/>
    </row>
    <row r="283">
      <c r="I283" s="198"/>
      <c r="J283" s="198"/>
      <c r="K283" s="198"/>
      <c r="R283" s="199"/>
      <c r="S283" s="199"/>
      <c r="T283" s="199"/>
      <c r="U283" s="195"/>
      <c r="V283" s="195"/>
      <c r="W283" s="195"/>
    </row>
    <row r="284">
      <c r="I284" s="198"/>
      <c r="J284" s="198"/>
      <c r="K284" s="198"/>
      <c r="R284" s="199"/>
      <c r="S284" s="199"/>
      <c r="T284" s="199"/>
      <c r="U284" s="195"/>
      <c r="V284" s="195"/>
      <c r="W284" s="195"/>
    </row>
    <row r="285">
      <c r="I285" s="198"/>
      <c r="J285" s="198"/>
      <c r="K285" s="198"/>
      <c r="R285" s="199"/>
      <c r="S285" s="199"/>
      <c r="T285" s="199"/>
      <c r="U285" s="195"/>
      <c r="V285" s="195"/>
      <c r="W285" s="195"/>
    </row>
    <row r="286">
      <c r="I286" s="198"/>
      <c r="J286" s="198"/>
      <c r="K286" s="198"/>
      <c r="R286" s="199"/>
      <c r="S286" s="199"/>
      <c r="T286" s="199"/>
      <c r="U286" s="195"/>
      <c r="V286" s="195"/>
      <c r="W286" s="195"/>
    </row>
    <row r="287">
      <c r="I287" s="198"/>
      <c r="J287" s="198"/>
      <c r="K287" s="198"/>
      <c r="R287" s="199"/>
      <c r="S287" s="199"/>
      <c r="T287" s="199"/>
      <c r="U287" s="195"/>
      <c r="V287" s="195"/>
      <c r="W287" s="195"/>
    </row>
    <row r="288">
      <c r="I288" s="198"/>
      <c r="J288" s="198"/>
      <c r="K288" s="198"/>
      <c r="R288" s="199"/>
      <c r="S288" s="199"/>
      <c r="T288" s="199"/>
      <c r="U288" s="195"/>
      <c r="V288" s="195"/>
      <c r="W288" s="195"/>
    </row>
    <row r="289">
      <c r="I289" s="198"/>
      <c r="J289" s="198"/>
      <c r="K289" s="198"/>
      <c r="R289" s="199"/>
      <c r="S289" s="199"/>
      <c r="T289" s="199"/>
      <c r="U289" s="195"/>
      <c r="V289" s="195"/>
      <c r="W289" s="195"/>
    </row>
    <row r="290">
      <c r="I290" s="198"/>
      <c r="J290" s="198"/>
      <c r="K290" s="198"/>
      <c r="R290" s="199"/>
      <c r="S290" s="199"/>
      <c r="T290" s="199"/>
      <c r="U290" s="195"/>
      <c r="V290" s="195"/>
      <c r="W290" s="195"/>
    </row>
    <row r="291">
      <c r="I291" s="198"/>
      <c r="J291" s="198"/>
      <c r="K291" s="198"/>
      <c r="R291" s="199"/>
      <c r="S291" s="199"/>
      <c r="T291" s="199"/>
      <c r="U291" s="195"/>
      <c r="V291" s="195"/>
      <c r="W291" s="195"/>
    </row>
    <row r="292">
      <c r="I292" s="198"/>
      <c r="J292" s="198"/>
      <c r="K292" s="198"/>
      <c r="R292" s="199"/>
      <c r="S292" s="199"/>
      <c r="T292" s="199"/>
      <c r="U292" s="195"/>
      <c r="V292" s="195"/>
      <c r="W292" s="195"/>
    </row>
    <row r="293">
      <c r="I293" s="198"/>
      <c r="J293" s="198"/>
      <c r="K293" s="198"/>
      <c r="R293" s="199"/>
      <c r="S293" s="199"/>
      <c r="T293" s="199"/>
      <c r="U293" s="195"/>
      <c r="V293" s="195"/>
      <c r="W293" s="195"/>
    </row>
    <row r="294">
      <c r="I294" s="198"/>
      <c r="J294" s="198"/>
      <c r="K294" s="198"/>
      <c r="R294" s="199"/>
      <c r="S294" s="199"/>
      <c r="T294" s="199"/>
      <c r="U294" s="195"/>
      <c r="V294" s="195"/>
      <c r="W294" s="195"/>
    </row>
    <row r="295">
      <c r="I295" s="198"/>
      <c r="J295" s="198"/>
      <c r="K295" s="198"/>
      <c r="R295" s="199"/>
      <c r="S295" s="199"/>
      <c r="T295" s="199"/>
      <c r="U295" s="195"/>
      <c r="V295" s="195"/>
      <c r="W295" s="195"/>
    </row>
    <row r="296">
      <c r="I296" s="198"/>
      <c r="J296" s="198"/>
      <c r="K296" s="198"/>
      <c r="R296" s="199"/>
      <c r="S296" s="199"/>
      <c r="T296" s="199"/>
      <c r="U296" s="195"/>
      <c r="V296" s="195"/>
      <c r="W296" s="195"/>
    </row>
    <row r="297">
      <c r="I297" s="198"/>
      <c r="J297" s="198"/>
      <c r="K297" s="198"/>
      <c r="R297" s="199"/>
      <c r="S297" s="199"/>
      <c r="T297" s="199"/>
      <c r="U297" s="195"/>
      <c r="V297" s="195"/>
      <c r="W297" s="195"/>
    </row>
    <row r="298">
      <c r="I298" s="198"/>
      <c r="J298" s="198"/>
      <c r="K298" s="198"/>
      <c r="R298" s="199"/>
      <c r="S298" s="199"/>
      <c r="T298" s="199"/>
      <c r="U298" s="195"/>
      <c r="V298" s="195"/>
      <c r="W298" s="195"/>
    </row>
    <row r="299">
      <c r="I299" s="198"/>
      <c r="J299" s="198"/>
      <c r="K299" s="198"/>
      <c r="R299" s="199"/>
      <c r="S299" s="199"/>
      <c r="T299" s="199"/>
      <c r="U299" s="195"/>
      <c r="V299" s="195"/>
      <c r="W299" s="195"/>
    </row>
    <row r="300">
      <c r="I300" s="198"/>
      <c r="J300" s="198"/>
      <c r="K300" s="198"/>
      <c r="R300" s="199"/>
      <c r="S300" s="199"/>
      <c r="T300" s="199"/>
      <c r="U300" s="195"/>
      <c r="V300" s="195"/>
      <c r="W300" s="195"/>
    </row>
    <row r="301">
      <c r="I301" s="198"/>
      <c r="J301" s="198"/>
      <c r="K301" s="198"/>
      <c r="R301" s="199"/>
      <c r="S301" s="199"/>
      <c r="T301" s="199"/>
      <c r="U301" s="195"/>
      <c r="V301" s="195"/>
      <c r="W301" s="195"/>
    </row>
    <row r="302">
      <c r="I302" s="198"/>
      <c r="J302" s="198"/>
      <c r="K302" s="198"/>
      <c r="R302" s="199"/>
      <c r="S302" s="199"/>
      <c r="T302" s="199"/>
      <c r="U302" s="195"/>
      <c r="V302" s="195"/>
      <c r="W302" s="195"/>
    </row>
    <row r="303">
      <c r="I303" s="198"/>
      <c r="J303" s="198"/>
      <c r="K303" s="198"/>
      <c r="R303" s="199"/>
      <c r="S303" s="199"/>
      <c r="T303" s="199"/>
      <c r="U303" s="195"/>
      <c r="V303" s="195"/>
      <c r="W303" s="195"/>
    </row>
    <row r="304">
      <c r="I304" s="198"/>
      <c r="J304" s="198"/>
      <c r="K304" s="198"/>
      <c r="R304" s="199"/>
      <c r="S304" s="199"/>
      <c r="T304" s="199"/>
      <c r="U304" s="195"/>
      <c r="V304" s="195"/>
      <c r="W304" s="195"/>
    </row>
    <row r="305">
      <c r="I305" s="198"/>
      <c r="J305" s="198"/>
      <c r="K305" s="198"/>
      <c r="R305" s="199"/>
      <c r="S305" s="199"/>
      <c r="T305" s="199"/>
      <c r="U305" s="195"/>
      <c r="V305" s="195"/>
      <c r="W305" s="195"/>
    </row>
    <row r="306">
      <c r="I306" s="198"/>
      <c r="J306" s="198"/>
      <c r="K306" s="198"/>
      <c r="R306" s="199"/>
      <c r="S306" s="199"/>
      <c r="T306" s="199"/>
      <c r="U306" s="195"/>
      <c r="V306" s="195"/>
      <c r="W306" s="195"/>
    </row>
    <row r="307">
      <c r="I307" s="198"/>
      <c r="J307" s="198"/>
      <c r="K307" s="198"/>
      <c r="R307" s="199"/>
      <c r="S307" s="199"/>
      <c r="T307" s="199"/>
      <c r="U307" s="195"/>
      <c r="V307" s="195"/>
      <c r="W307" s="195"/>
    </row>
    <row r="308">
      <c r="I308" s="198"/>
      <c r="J308" s="198"/>
      <c r="K308" s="198"/>
      <c r="R308" s="199"/>
      <c r="S308" s="199"/>
      <c r="T308" s="199"/>
      <c r="U308" s="195"/>
      <c r="V308" s="195"/>
      <c r="W308" s="195"/>
    </row>
    <row r="309">
      <c r="I309" s="198"/>
      <c r="J309" s="198"/>
      <c r="K309" s="198"/>
      <c r="R309" s="199"/>
      <c r="S309" s="199"/>
      <c r="T309" s="199"/>
      <c r="U309" s="195"/>
      <c r="V309" s="195"/>
      <c r="W309" s="195"/>
    </row>
    <row r="310">
      <c r="I310" s="198"/>
      <c r="J310" s="198"/>
      <c r="K310" s="198"/>
      <c r="R310" s="199"/>
      <c r="S310" s="199"/>
      <c r="T310" s="199"/>
      <c r="U310" s="195"/>
      <c r="V310" s="195"/>
      <c r="W310" s="195"/>
    </row>
    <row r="311">
      <c r="I311" s="198"/>
      <c r="J311" s="198"/>
      <c r="K311" s="198"/>
      <c r="R311" s="199"/>
      <c r="S311" s="199"/>
      <c r="T311" s="199"/>
      <c r="U311" s="195"/>
      <c r="V311" s="195"/>
      <c r="W311" s="195"/>
    </row>
    <row r="312">
      <c r="I312" s="198"/>
      <c r="J312" s="198"/>
      <c r="K312" s="198"/>
      <c r="R312" s="199"/>
      <c r="S312" s="199"/>
      <c r="T312" s="199"/>
      <c r="U312" s="195"/>
      <c r="V312" s="195"/>
      <c r="W312" s="195"/>
    </row>
    <row r="313">
      <c r="I313" s="198"/>
      <c r="J313" s="198"/>
      <c r="K313" s="198"/>
      <c r="R313" s="199"/>
      <c r="S313" s="199"/>
      <c r="T313" s="199"/>
      <c r="U313" s="195"/>
      <c r="V313" s="195"/>
      <c r="W313" s="195"/>
    </row>
    <row r="314">
      <c r="I314" s="198"/>
      <c r="J314" s="198"/>
      <c r="K314" s="198"/>
      <c r="R314" s="199"/>
      <c r="S314" s="199"/>
      <c r="T314" s="199"/>
      <c r="U314" s="195"/>
      <c r="V314" s="195"/>
      <c r="W314" s="195"/>
    </row>
    <row r="315">
      <c r="I315" s="198"/>
      <c r="J315" s="198"/>
      <c r="K315" s="198"/>
      <c r="R315" s="199"/>
      <c r="S315" s="199"/>
      <c r="T315" s="199"/>
      <c r="U315" s="195"/>
      <c r="V315" s="195"/>
      <c r="W315" s="195"/>
    </row>
    <row r="316">
      <c r="I316" s="198"/>
      <c r="J316" s="198"/>
      <c r="K316" s="198"/>
      <c r="R316" s="199"/>
      <c r="S316" s="199"/>
      <c r="T316" s="199"/>
      <c r="U316" s="195"/>
      <c r="V316" s="195"/>
      <c r="W316" s="195"/>
    </row>
    <row r="317">
      <c r="I317" s="198"/>
      <c r="J317" s="198"/>
      <c r="K317" s="198"/>
      <c r="R317" s="199"/>
      <c r="S317" s="199"/>
      <c r="T317" s="199"/>
      <c r="U317" s="195"/>
      <c r="V317" s="195"/>
      <c r="W317" s="195"/>
    </row>
    <row r="318">
      <c r="I318" s="198"/>
      <c r="J318" s="198"/>
      <c r="K318" s="198"/>
      <c r="R318" s="199"/>
      <c r="S318" s="199"/>
      <c r="T318" s="199"/>
      <c r="U318" s="195"/>
      <c r="V318" s="195"/>
      <c r="W318" s="195"/>
    </row>
    <row r="319">
      <c r="I319" s="198"/>
      <c r="J319" s="198"/>
      <c r="K319" s="198"/>
      <c r="R319" s="199"/>
      <c r="S319" s="199"/>
      <c r="T319" s="199"/>
      <c r="U319" s="195"/>
      <c r="V319" s="195"/>
      <c r="W319" s="195"/>
    </row>
    <row r="320">
      <c r="I320" s="198"/>
      <c r="J320" s="198"/>
      <c r="K320" s="198"/>
      <c r="R320" s="199"/>
      <c r="S320" s="199"/>
      <c r="T320" s="199"/>
      <c r="U320" s="195"/>
      <c r="V320" s="195"/>
      <c r="W320" s="195"/>
    </row>
    <row r="321">
      <c r="I321" s="198"/>
      <c r="J321" s="198"/>
      <c r="K321" s="198"/>
      <c r="R321" s="199"/>
      <c r="S321" s="199"/>
      <c r="T321" s="199"/>
      <c r="U321" s="195"/>
      <c r="V321" s="195"/>
      <c r="W321" s="195"/>
    </row>
    <row r="322">
      <c r="I322" s="198"/>
      <c r="J322" s="198"/>
      <c r="K322" s="198"/>
      <c r="R322" s="199"/>
      <c r="S322" s="199"/>
      <c r="T322" s="199"/>
      <c r="U322" s="195"/>
      <c r="V322" s="195"/>
      <c r="W322" s="195"/>
    </row>
    <row r="323">
      <c r="I323" s="198"/>
      <c r="J323" s="198"/>
      <c r="K323" s="198"/>
      <c r="R323" s="199"/>
      <c r="S323" s="199"/>
      <c r="T323" s="199"/>
      <c r="U323" s="195"/>
      <c r="V323" s="195"/>
      <c r="W323" s="195"/>
    </row>
    <row r="324">
      <c r="I324" s="198"/>
      <c r="J324" s="198"/>
      <c r="K324" s="198"/>
      <c r="R324" s="199"/>
      <c r="S324" s="199"/>
      <c r="T324" s="199"/>
      <c r="U324" s="195"/>
      <c r="V324" s="195"/>
      <c r="W324" s="195"/>
    </row>
    <row r="325">
      <c r="I325" s="198"/>
      <c r="J325" s="198"/>
      <c r="K325" s="198"/>
      <c r="R325" s="199"/>
      <c r="S325" s="199"/>
      <c r="T325" s="199"/>
      <c r="U325" s="195"/>
      <c r="V325" s="195"/>
      <c r="W325" s="195"/>
    </row>
    <row r="326">
      <c r="I326" s="198"/>
      <c r="J326" s="198"/>
      <c r="K326" s="198"/>
      <c r="R326" s="199"/>
      <c r="S326" s="199"/>
      <c r="T326" s="199"/>
      <c r="U326" s="195"/>
      <c r="V326" s="195"/>
      <c r="W326" s="195"/>
    </row>
    <row r="327">
      <c r="I327" s="198"/>
      <c r="J327" s="198"/>
      <c r="K327" s="198"/>
      <c r="R327" s="199"/>
      <c r="S327" s="199"/>
      <c r="T327" s="199"/>
      <c r="U327" s="195"/>
      <c r="V327" s="195"/>
      <c r="W327" s="195"/>
    </row>
    <row r="328">
      <c r="I328" s="198"/>
      <c r="J328" s="198"/>
      <c r="K328" s="198"/>
      <c r="R328" s="199"/>
      <c r="S328" s="199"/>
      <c r="T328" s="199"/>
      <c r="U328" s="195"/>
      <c r="V328" s="195"/>
      <c r="W328" s="195"/>
    </row>
    <row r="329">
      <c r="I329" s="198"/>
      <c r="J329" s="198"/>
      <c r="K329" s="198"/>
      <c r="R329" s="199"/>
      <c r="S329" s="199"/>
      <c r="T329" s="199"/>
      <c r="U329" s="195"/>
      <c r="V329" s="195"/>
      <c r="W329" s="195"/>
    </row>
    <row r="330">
      <c r="I330" s="198"/>
      <c r="J330" s="198"/>
      <c r="K330" s="198"/>
      <c r="R330" s="199"/>
      <c r="S330" s="199"/>
      <c r="T330" s="199"/>
      <c r="U330" s="195"/>
      <c r="V330" s="195"/>
      <c r="W330" s="195"/>
    </row>
    <row r="331">
      <c r="I331" s="198"/>
      <c r="J331" s="198"/>
      <c r="K331" s="198"/>
      <c r="R331" s="199"/>
      <c r="S331" s="199"/>
      <c r="T331" s="199"/>
      <c r="U331" s="195"/>
      <c r="V331" s="195"/>
      <c r="W331" s="195"/>
    </row>
    <row r="332">
      <c r="I332" s="198"/>
      <c r="J332" s="198"/>
      <c r="K332" s="198"/>
      <c r="R332" s="199"/>
      <c r="S332" s="199"/>
      <c r="T332" s="199"/>
      <c r="U332" s="195"/>
      <c r="V332" s="195"/>
      <c r="W332" s="195"/>
    </row>
    <row r="333">
      <c r="I333" s="198"/>
      <c r="J333" s="198"/>
      <c r="K333" s="198"/>
      <c r="R333" s="199"/>
      <c r="S333" s="199"/>
      <c r="T333" s="199"/>
      <c r="U333" s="195"/>
      <c r="V333" s="195"/>
      <c r="W333" s="195"/>
    </row>
    <row r="334">
      <c r="I334" s="198"/>
      <c r="J334" s="198"/>
      <c r="K334" s="198"/>
      <c r="R334" s="199"/>
      <c r="S334" s="199"/>
      <c r="T334" s="199"/>
      <c r="U334" s="195"/>
      <c r="V334" s="195"/>
      <c r="W334" s="195"/>
    </row>
    <row r="335">
      <c r="I335" s="198"/>
      <c r="J335" s="198"/>
      <c r="K335" s="198"/>
      <c r="R335" s="199"/>
      <c r="S335" s="199"/>
      <c r="T335" s="199"/>
      <c r="U335" s="195"/>
      <c r="V335" s="195"/>
      <c r="W335" s="195"/>
    </row>
    <row r="336">
      <c r="I336" s="198"/>
      <c r="J336" s="198"/>
      <c r="K336" s="198"/>
      <c r="R336" s="199"/>
      <c r="S336" s="199"/>
      <c r="T336" s="199"/>
      <c r="U336" s="195"/>
      <c r="V336" s="195"/>
      <c r="W336" s="195"/>
    </row>
    <row r="337">
      <c r="I337" s="198"/>
      <c r="J337" s="198"/>
      <c r="K337" s="198"/>
      <c r="R337" s="199"/>
      <c r="S337" s="199"/>
      <c r="T337" s="199"/>
      <c r="U337" s="195"/>
      <c r="V337" s="195"/>
      <c r="W337" s="195"/>
    </row>
    <row r="338">
      <c r="I338" s="198"/>
      <c r="J338" s="198"/>
      <c r="K338" s="198"/>
      <c r="R338" s="199"/>
      <c r="S338" s="199"/>
      <c r="T338" s="199"/>
      <c r="U338" s="195"/>
      <c r="V338" s="195"/>
      <c r="W338" s="195"/>
    </row>
    <row r="339">
      <c r="I339" s="198"/>
      <c r="J339" s="198"/>
      <c r="K339" s="198"/>
      <c r="R339" s="199"/>
      <c r="S339" s="199"/>
      <c r="T339" s="199"/>
      <c r="U339" s="195"/>
      <c r="V339" s="195"/>
      <c r="W339" s="195"/>
    </row>
    <row r="340">
      <c r="I340" s="198"/>
      <c r="J340" s="198"/>
      <c r="K340" s="198"/>
      <c r="R340" s="199"/>
      <c r="S340" s="199"/>
      <c r="T340" s="199"/>
      <c r="U340" s="195"/>
      <c r="V340" s="195"/>
      <c r="W340" s="195"/>
    </row>
    <row r="341">
      <c r="I341" s="198"/>
      <c r="J341" s="198"/>
      <c r="K341" s="198"/>
      <c r="R341" s="199"/>
      <c r="S341" s="199"/>
      <c r="T341" s="199"/>
      <c r="U341" s="195"/>
      <c r="V341" s="195"/>
      <c r="W341" s="195"/>
    </row>
    <row r="342">
      <c r="I342" s="198"/>
      <c r="J342" s="198"/>
      <c r="K342" s="198"/>
      <c r="R342" s="199"/>
      <c r="S342" s="199"/>
      <c r="T342" s="199"/>
      <c r="U342" s="195"/>
      <c r="V342" s="195"/>
      <c r="W342" s="195"/>
    </row>
    <row r="343">
      <c r="I343" s="198"/>
      <c r="J343" s="198"/>
      <c r="K343" s="198"/>
      <c r="R343" s="199"/>
      <c r="S343" s="199"/>
      <c r="T343" s="199"/>
      <c r="U343" s="195"/>
      <c r="V343" s="195"/>
      <c r="W343" s="195"/>
    </row>
    <row r="344">
      <c r="I344" s="198"/>
      <c r="J344" s="198"/>
      <c r="K344" s="198"/>
      <c r="R344" s="199"/>
      <c r="S344" s="199"/>
      <c r="T344" s="199"/>
      <c r="U344" s="195"/>
      <c r="V344" s="195"/>
      <c r="W344" s="195"/>
    </row>
    <row r="345">
      <c r="I345" s="198"/>
      <c r="J345" s="198"/>
      <c r="K345" s="198"/>
      <c r="R345" s="199"/>
      <c r="S345" s="199"/>
      <c r="T345" s="199"/>
      <c r="U345" s="195"/>
      <c r="V345" s="195"/>
      <c r="W345" s="195"/>
    </row>
    <row r="346">
      <c r="I346" s="198"/>
      <c r="J346" s="198"/>
      <c r="K346" s="198"/>
      <c r="R346" s="199"/>
      <c r="S346" s="199"/>
      <c r="T346" s="199"/>
      <c r="U346" s="195"/>
      <c r="V346" s="195"/>
      <c r="W346" s="195"/>
    </row>
    <row r="347">
      <c r="I347" s="198"/>
      <c r="J347" s="198"/>
      <c r="K347" s="198"/>
      <c r="R347" s="199"/>
      <c r="S347" s="199"/>
      <c r="T347" s="199"/>
      <c r="U347" s="195"/>
      <c r="V347" s="195"/>
      <c r="W347" s="195"/>
    </row>
    <row r="348">
      <c r="I348" s="198"/>
      <c r="J348" s="198"/>
      <c r="K348" s="198"/>
      <c r="R348" s="199"/>
      <c r="S348" s="199"/>
      <c r="T348" s="199"/>
      <c r="U348" s="195"/>
      <c r="V348" s="195"/>
      <c r="W348" s="195"/>
    </row>
    <row r="349">
      <c r="I349" s="198"/>
      <c r="J349" s="198"/>
      <c r="K349" s="198"/>
      <c r="R349" s="199"/>
      <c r="S349" s="199"/>
      <c r="T349" s="199"/>
      <c r="U349" s="195"/>
      <c r="V349" s="195"/>
      <c r="W349" s="195"/>
    </row>
    <row r="350">
      <c r="I350" s="198"/>
      <c r="J350" s="198"/>
      <c r="K350" s="198"/>
      <c r="R350" s="199"/>
      <c r="S350" s="199"/>
      <c r="T350" s="199"/>
      <c r="U350" s="195"/>
      <c r="V350" s="195"/>
      <c r="W350" s="195"/>
    </row>
    <row r="351">
      <c r="I351" s="198"/>
      <c r="J351" s="198"/>
      <c r="K351" s="198"/>
      <c r="R351" s="199"/>
      <c r="S351" s="199"/>
      <c r="T351" s="199"/>
      <c r="U351" s="195"/>
      <c r="V351" s="195"/>
      <c r="W351" s="195"/>
    </row>
    <row r="352">
      <c r="I352" s="198"/>
      <c r="J352" s="198"/>
      <c r="K352" s="198"/>
      <c r="R352" s="199"/>
      <c r="S352" s="199"/>
      <c r="T352" s="199"/>
      <c r="U352" s="195"/>
      <c r="V352" s="195"/>
      <c r="W352" s="195"/>
    </row>
    <row r="353">
      <c r="I353" s="198"/>
      <c r="J353" s="198"/>
      <c r="K353" s="198"/>
      <c r="R353" s="199"/>
      <c r="S353" s="199"/>
      <c r="T353" s="199"/>
      <c r="U353" s="195"/>
      <c r="V353" s="195"/>
      <c r="W353" s="195"/>
    </row>
    <row r="354">
      <c r="I354" s="198"/>
      <c r="J354" s="198"/>
      <c r="K354" s="198"/>
      <c r="R354" s="199"/>
      <c r="S354" s="199"/>
      <c r="T354" s="199"/>
      <c r="U354" s="195"/>
      <c r="V354" s="195"/>
      <c r="W354" s="195"/>
    </row>
    <row r="355">
      <c r="I355" s="198"/>
      <c r="J355" s="198"/>
      <c r="K355" s="198"/>
      <c r="R355" s="199"/>
      <c r="S355" s="199"/>
      <c r="T355" s="199"/>
      <c r="U355" s="195"/>
      <c r="V355" s="195"/>
      <c r="W355" s="195"/>
    </row>
    <row r="356">
      <c r="I356" s="198"/>
      <c r="J356" s="198"/>
      <c r="K356" s="198"/>
      <c r="R356" s="199"/>
      <c r="S356" s="199"/>
      <c r="T356" s="199"/>
      <c r="U356" s="195"/>
      <c r="V356" s="195"/>
      <c r="W356" s="195"/>
    </row>
    <row r="357">
      <c r="I357" s="198"/>
      <c r="J357" s="198"/>
      <c r="K357" s="198"/>
      <c r="R357" s="199"/>
      <c r="S357" s="199"/>
      <c r="T357" s="199"/>
      <c r="U357" s="195"/>
      <c r="V357" s="195"/>
      <c r="W357" s="195"/>
    </row>
    <row r="358">
      <c r="I358" s="198"/>
      <c r="J358" s="198"/>
      <c r="K358" s="198"/>
      <c r="R358" s="199"/>
      <c r="S358" s="199"/>
      <c r="T358" s="199"/>
      <c r="U358" s="195"/>
      <c r="V358" s="195"/>
      <c r="W358" s="195"/>
    </row>
    <row r="359">
      <c r="I359" s="198"/>
      <c r="J359" s="198"/>
      <c r="K359" s="198"/>
      <c r="R359" s="199"/>
      <c r="S359" s="199"/>
      <c r="T359" s="199"/>
      <c r="U359" s="195"/>
      <c r="V359" s="195"/>
      <c r="W359" s="195"/>
    </row>
    <row r="360">
      <c r="I360" s="198"/>
      <c r="J360" s="198"/>
      <c r="K360" s="198"/>
      <c r="R360" s="199"/>
      <c r="S360" s="199"/>
      <c r="T360" s="199"/>
      <c r="U360" s="195"/>
      <c r="V360" s="195"/>
      <c r="W360" s="195"/>
    </row>
    <row r="361">
      <c r="I361" s="198"/>
      <c r="J361" s="198"/>
      <c r="K361" s="198"/>
      <c r="R361" s="199"/>
      <c r="S361" s="199"/>
      <c r="T361" s="199"/>
      <c r="U361" s="195"/>
      <c r="V361" s="195"/>
      <c r="W361" s="195"/>
    </row>
    <row r="362">
      <c r="I362" s="198"/>
      <c r="J362" s="198"/>
      <c r="K362" s="198"/>
      <c r="R362" s="199"/>
      <c r="S362" s="199"/>
      <c r="T362" s="199"/>
      <c r="U362" s="195"/>
      <c r="V362" s="195"/>
      <c r="W362" s="195"/>
    </row>
    <row r="363">
      <c r="I363" s="198"/>
      <c r="J363" s="198"/>
      <c r="K363" s="198"/>
      <c r="R363" s="199"/>
      <c r="S363" s="199"/>
      <c r="T363" s="199"/>
      <c r="U363" s="195"/>
      <c r="V363" s="195"/>
      <c r="W363" s="195"/>
    </row>
    <row r="364">
      <c r="I364" s="198"/>
      <c r="J364" s="198"/>
      <c r="K364" s="198"/>
      <c r="R364" s="199"/>
      <c r="S364" s="199"/>
      <c r="T364" s="199"/>
      <c r="U364" s="195"/>
      <c r="V364" s="195"/>
      <c r="W364" s="195"/>
    </row>
    <row r="365">
      <c r="I365" s="198"/>
      <c r="J365" s="198"/>
      <c r="K365" s="198"/>
      <c r="R365" s="199"/>
      <c r="S365" s="199"/>
      <c r="T365" s="199"/>
      <c r="U365" s="195"/>
      <c r="V365" s="195"/>
      <c r="W365" s="195"/>
    </row>
    <row r="366">
      <c r="I366" s="198"/>
      <c r="J366" s="198"/>
      <c r="K366" s="198"/>
      <c r="R366" s="199"/>
      <c r="S366" s="199"/>
      <c r="T366" s="199"/>
      <c r="U366" s="195"/>
      <c r="V366" s="195"/>
      <c r="W366" s="195"/>
    </row>
    <row r="367">
      <c r="I367" s="198"/>
      <c r="J367" s="198"/>
      <c r="K367" s="198"/>
      <c r="R367" s="199"/>
      <c r="S367" s="199"/>
      <c r="T367" s="199"/>
      <c r="U367" s="195"/>
      <c r="V367" s="195"/>
      <c r="W367" s="195"/>
    </row>
    <row r="368">
      <c r="I368" s="198"/>
      <c r="J368" s="198"/>
      <c r="K368" s="198"/>
      <c r="R368" s="199"/>
      <c r="S368" s="199"/>
      <c r="T368" s="199"/>
      <c r="U368" s="195"/>
      <c r="V368" s="195"/>
      <c r="W368" s="195"/>
    </row>
    <row r="369">
      <c r="I369" s="198"/>
      <c r="J369" s="198"/>
      <c r="K369" s="198"/>
      <c r="R369" s="199"/>
      <c r="S369" s="199"/>
      <c r="T369" s="199"/>
      <c r="U369" s="195"/>
      <c r="V369" s="195"/>
      <c r="W369" s="195"/>
    </row>
    <row r="370">
      <c r="I370" s="198"/>
      <c r="J370" s="198"/>
      <c r="K370" s="198"/>
      <c r="R370" s="199"/>
      <c r="S370" s="199"/>
      <c r="T370" s="199"/>
      <c r="U370" s="195"/>
      <c r="V370" s="195"/>
      <c r="W370" s="195"/>
    </row>
    <row r="371">
      <c r="I371" s="198"/>
      <c r="J371" s="198"/>
      <c r="K371" s="198"/>
      <c r="R371" s="199"/>
      <c r="S371" s="199"/>
      <c r="T371" s="199"/>
      <c r="U371" s="195"/>
      <c r="V371" s="195"/>
      <c r="W371" s="195"/>
    </row>
    <row r="372">
      <c r="I372" s="198"/>
      <c r="J372" s="198"/>
      <c r="K372" s="198"/>
      <c r="R372" s="199"/>
      <c r="S372" s="199"/>
      <c r="T372" s="199"/>
      <c r="U372" s="195"/>
      <c r="V372" s="195"/>
      <c r="W372" s="195"/>
    </row>
    <row r="373">
      <c r="I373" s="198"/>
      <c r="J373" s="198"/>
      <c r="K373" s="198"/>
      <c r="R373" s="199"/>
      <c r="S373" s="199"/>
      <c r="T373" s="199"/>
      <c r="U373" s="195"/>
      <c r="V373" s="195"/>
      <c r="W373" s="195"/>
    </row>
    <row r="374">
      <c r="I374" s="198"/>
      <c r="J374" s="198"/>
      <c r="K374" s="198"/>
      <c r="R374" s="199"/>
      <c r="S374" s="199"/>
      <c r="T374" s="199"/>
      <c r="U374" s="195"/>
      <c r="V374" s="195"/>
      <c r="W374" s="195"/>
    </row>
    <row r="375">
      <c r="I375" s="198"/>
      <c r="J375" s="198"/>
      <c r="K375" s="198"/>
      <c r="R375" s="199"/>
      <c r="S375" s="199"/>
      <c r="T375" s="199"/>
      <c r="U375" s="195"/>
      <c r="V375" s="195"/>
      <c r="W375" s="195"/>
    </row>
    <row r="376">
      <c r="I376" s="198"/>
      <c r="J376" s="198"/>
      <c r="K376" s="198"/>
      <c r="R376" s="199"/>
      <c r="S376" s="199"/>
      <c r="T376" s="199"/>
      <c r="U376" s="195"/>
      <c r="V376" s="195"/>
      <c r="W376" s="195"/>
    </row>
    <row r="377">
      <c r="I377" s="198"/>
      <c r="J377" s="198"/>
      <c r="K377" s="198"/>
      <c r="R377" s="199"/>
      <c r="S377" s="199"/>
      <c r="T377" s="199"/>
      <c r="U377" s="195"/>
      <c r="V377" s="195"/>
      <c r="W377" s="195"/>
    </row>
    <row r="378">
      <c r="I378" s="198"/>
      <c r="J378" s="198"/>
      <c r="K378" s="198"/>
      <c r="R378" s="199"/>
      <c r="S378" s="199"/>
      <c r="T378" s="199"/>
      <c r="U378" s="195"/>
      <c r="V378" s="195"/>
      <c r="W378" s="195"/>
    </row>
    <row r="379">
      <c r="I379" s="198"/>
      <c r="J379" s="198"/>
      <c r="K379" s="198"/>
      <c r="R379" s="199"/>
      <c r="S379" s="199"/>
      <c r="T379" s="199"/>
      <c r="U379" s="195"/>
      <c r="V379" s="195"/>
      <c r="W379" s="195"/>
    </row>
    <row r="380">
      <c r="I380" s="198"/>
      <c r="J380" s="198"/>
      <c r="K380" s="198"/>
      <c r="R380" s="199"/>
      <c r="S380" s="199"/>
      <c r="T380" s="199"/>
      <c r="U380" s="195"/>
      <c r="V380" s="195"/>
      <c r="W380" s="195"/>
    </row>
    <row r="381">
      <c r="I381" s="198"/>
      <c r="J381" s="198"/>
      <c r="K381" s="198"/>
      <c r="R381" s="199"/>
      <c r="S381" s="199"/>
      <c r="T381" s="199"/>
      <c r="U381" s="195"/>
      <c r="V381" s="195"/>
      <c r="W381" s="195"/>
    </row>
    <row r="382">
      <c r="I382" s="198"/>
      <c r="J382" s="198"/>
      <c r="K382" s="198"/>
      <c r="R382" s="199"/>
      <c r="S382" s="199"/>
      <c r="T382" s="199"/>
      <c r="U382" s="195"/>
      <c r="V382" s="195"/>
      <c r="W382" s="195"/>
    </row>
    <row r="383">
      <c r="I383" s="198"/>
      <c r="J383" s="198"/>
      <c r="K383" s="198"/>
      <c r="R383" s="199"/>
      <c r="S383" s="199"/>
      <c r="T383" s="199"/>
      <c r="U383" s="195"/>
      <c r="V383" s="195"/>
      <c r="W383" s="195"/>
    </row>
    <row r="384">
      <c r="I384" s="198"/>
      <c r="J384" s="198"/>
      <c r="K384" s="198"/>
      <c r="R384" s="199"/>
      <c r="S384" s="199"/>
      <c r="T384" s="199"/>
      <c r="U384" s="195"/>
      <c r="V384" s="195"/>
      <c r="W384" s="195"/>
    </row>
    <row r="385">
      <c r="I385" s="198"/>
      <c r="J385" s="198"/>
      <c r="K385" s="198"/>
      <c r="R385" s="199"/>
      <c r="S385" s="199"/>
      <c r="T385" s="199"/>
      <c r="U385" s="195"/>
      <c r="V385" s="195"/>
      <c r="W385" s="195"/>
    </row>
    <row r="386">
      <c r="I386" s="198"/>
      <c r="J386" s="198"/>
      <c r="K386" s="198"/>
      <c r="R386" s="199"/>
      <c r="S386" s="199"/>
      <c r="T386" s="199"/>
      <c r="U386" s="195"/>
      <c r="V386" s="195"/>
      <c r="W386" s="195"/>
    </row>
    <row r="387">
      <c r="I387" s="198"/>
      <c r="J387" s="198"/>
      <c r="K387" s="198"/>
      <c r="R387" s="199"/>
      <c r="S387" s="199"/>
      <c r="T387" s="199"/>
      <c r="U387" s="195"/>
      <c r="V387" s="195"/>
      <c r="W387" s="195"/>
    </row>
    <row r="388">
      <c r="I388" s="198"/>
      <c r="J388" s="198"/>
      <c r="K388" s="198"/>
      <c r="R388" s="199"/>
      <c r="S388" s="199"/>
      <c r="T388" s="199"/>
      <c r="U388" s="195"/>
      <c r="V388" s="195"/>
      <c r="W388" s="195"/>
    </row>
    <row r="389">
      <c r="I389" s="198"/>
      <c r="J389" s="198"/>
      <c r="K389" s="198"/>
      <c r="R389" s="199"/>
      <c r="S389" s="199"/>
      <c r="T389" s="199"/>
      <c r="U389" s="195"/>
      <c r="V389" s="195"/>
      <c r="W389" s="195"/>
    </row>
    <row r="390">
      <c r="I390" s="198"/>
      <c r="J390" s="198"/>
      <c r="K390" s="198"/>
      <c r="R390" s="199"/>
      <c r="S390" s="199"/>
      <c r="T390" s="199"/>
      <c r="U390" s="195"/>
      <c r="V390" s="195"/>
      <c r="W390" s="195"/>
    </row>
    <row r="391">
      <c r="I391" s="198"/>
      <c r="J391" s="198"/>
      <c r="K391" s="198"/>
      <c r="R391" s="199"/>
      <c r="S391" s="199"/>
      <c r="T391" s="199"/>
      <c r="U391" s="195"/>
      <c r="V391" s="195"/>
      <c r="W391" s="195"/>
    </row>
    <row r="392">
      <c r="I392" s="198"/>
      <c r="J392" s="198"/>
      <c r="K392" s="198"/>
      <c r="R392" s="199"/>
      <c r="S392" s="199"/>
      <c r="T392" s="199"/>
      <c r="U392" s="195"/>
      <c r="V392" s="195"/>
      <c r="W392" s="195"/>
    </row>
    <row r="393">
      <c r="I393" s="198"/>
      <c r="J393" s="198"/>
      <c r="K393" s="198"/>
      <c r="R393" s="199"/>
      <c r="S393" s="199"/>
      <c r="T393" s="199"/>
      <c r="U393" s="195"/>
      <c r="V393" s="195"/>
      <c r="W393" s="195"/>
    </row>
    <row r="394">
      <c r="I394" s="198"/>
      <c r="J394" s="198"/>
      <c r="K394" s="198"/>
      <c r="R394" s="199"/>
      <c r="S394" s="199"/>
      <c r="T394" s="199"/>
      <c r="U394" s="195"/>
      <c r="V394" s="195"/>
      <c r="W394" s="195"/>
    </row>
    <row r="395">
      <c r="I395" s="198"/>
      <c r="J395" s="198"/>
      <c r="K395" s="198"/>
      <c r="R395" s="199"/>
      <c r="S395" s="199"/>
      <c r="T395" s="199"/>
      <c r="U395" s="195"/>
      <c r="V395" s="195"/>
      <c r="W395" s="195"/>
    </row>
    <row r="396">
      <c r="I396" s="198"/>
      <c r="J396" s="198"/>
      <c r="K396" s="198"/>
      <c r="R396" s="199"/>
      <c r="S396" s="199"/>
      <c r="T396" s="199"/>
      <c r="U396" s="195"/>
      <c r="V396" s="195"/>
      <c r="W396" s="195"/>
    </row>
    <row r="397">
      <c r="I397" s="198"/>
      <c r="J397" s="198"/>
      <c r="K397" s="198"/>
      <c r="R397" s="199"/>
      <c r="S397" s="199"/>
      <c r="T397" s="199"/>
      <c r="U397" s="195"/>
      <c r="V397" s="195"/>
      <c r="W397" s="195"/>
    </row>
    <row r="398">
      <c r="I398" s="198"/>
      <c r="J398" s="198"/>
      <c r="K398" s="198"/>
      <c r="R398" s="199"/>
      <c r="S398" s="199"/>
      <c r="T398" s="199"/>
      <c r="U398" s="195"/>
      <c r="V398" s="195"/>
      <c r="W398" s="195"/>
    </row>
    <row r="399">
      <c r="I399" s="198"/>
      <c r="J399" s="198"/>
      <c r="K399" s="198"/>
      <c r="R399" s="199"/>
      <c r="S399" s="199"/>
      <c r="T399" s="199"/>
      <c r="U399" s="195"/>
      <c r="V399" s="195"/>
      <c r="W399" s="195"/>
    </row>
    <row r="400">
      <c r="I400" s="198"/>
      <c r="J400" s="198"/>
      <c r="K400" s="198"/>
      <c r="R400" s="199"/>
      <c r="S400" s="199"/>
      <c r="T400" s="199"/>
      <c r="U400" s="195"/>
      <c r="V400" s="195"/>
      <c r="W400" s="195"/>
    </row>
    <row r="401">
      <c r="I401" s="198"/>
      <c r="J401" s="198"/>
      <c r="K401" s="198"/>
      <c r="R401" s="199"/>
      <c r="S401" s="199"/>
      <c r="T401" s="199"/>
      <c r="U401" s="195"/>
      <c r="V401" s="195"/>
      <c r="W401" s="195"/>
    </row>
    <row r="402">
      <c r="I402" s="198"/>
      <c r="J402" s="198"/>
      <c r="K402" s="198"/>
      <c r="R402" s="199"/>
      <c r="S402" s="199"/>
      <c r="T402" s="199"/>
      <c r="U402" s="195"/>
      <c r="V402" s="195"/>
      <c r="W402" s="195"/>
    </row>
    <row r="403">
      <c r="I403" s="198"/>
      <c r="J403" s="198"/>
      <c r="K403" s="198"/>
      <c r="R403" s="199"/>
      <c r="S403" s="199"/>
      <c r="T403" s="199"/>
      <c r="U403" s="195"/>
      <c r="V403" s="195"/>
      <c r="W403" s="195"/>
    </row>
    <row r="404">
      <c r="I404" s="198"/>
      <c r="J404" s="198"/>
      <c r="K404" s="198"/>
      <c r="R404" s="199"/>
      <c r="S404" s="199"/>
      <c r="T404" s="199"/>
      <c r="U404" s="195"/>
      <c r="V404" s="195"/>
      <c r="W404" s="195"/>
    </row>
    <row r="405">
      <c r="I405" s="198"/>
      <c r="J405" s="198"/>
      <c r="K405" s="198"/>
      <c r="R405" s="199"/>
      <c r="S405" s="199"/>
      <c r="T405" s="199"/>
      <c r="U405" s="195"/>
      <c r="V405" s="195"/>
      <c r="W405" s="195"/>
    </row>
    <row r="406">
      <c r="I406" s="198"/>
      <c r="J406" s="198"/>
      <c r="K406" s="198"/>
      <c r="R406" s="199"/>
      <c r="S406" s="199"/>
      <c r="T406" s="199"/>
      <c r="U406" s="195"/>
      <c r="V406" s="195"/>
      <c r="W406" s="195"/>
    </row>
    <row r="407">
      <c r="I407" s="198"/>
      <c r="J407" s="198"/>
      <c r="K407" s="198"/>
      <c r="R407" s="199"/>
      <c r="S407" s="199"/>
      <c r="T407" s="199"/>
      <c r="U407" s="195"/>
      <c r="V407" s="195"/>
      <c r="W407" s="195"/>
    </row>
    <row r="408">
      <c r="I408" s="198"/>
      <c r="J408" s="198"/>
      <c r="K408" s="198"/>
      <c r="R408" s="199"/>
      <c r="S408" s="199"/>
      <c r="T408" s="199"/>
      <c r="U408" s="195"/>
      <c r="V408" s="195"/>
      <c r="W408" s="195"/>
    </row>
    <row r="409">
      <c r="I409" s="198"/>
      <c r="J409" s="198"/>
      <c r="K409" s="198"/>
      <c r="R409" s="199"/>
      <c r="S409" s="199"/>
      <c r="T409" s="199"/>
      <c r="U409" s="195"/>
      <c r="V409" s="195"/>
      <c r="W409" s="195"/>
    </row>
    <row r="410">
      <c r="I410" s="198"/>
      <c r="J410" s="198"/>
      <c r="K410" s="198"/>
      <c r="R410" s="199"/>
      <c r="S410" s="199"/>
      <c r="T410" s="199"/>
      <c r="U410" s="195"/>
      <c r="V410" s="195"/>
      <c r="W410" s="195"/>
    </row>
    <row r="411">
      <c r="I411" s="198"/>
      <c r="J411" s="198"/>
      <c r="K411" s="198"/>
      <c r="R411" s="199"/>
      <c r="S411" s="199"/>
      <c r="T411" s="199"/>
      <c r="U411" s="195"/>
      <c r="V411" s="195"/>
      <c r="W411" s="195"/>
    </row>
    <row r="412">
      <c r="I412" s="198"/>
      <c r="J412" s="198"/>
      <c r="K412" s="198"/>
      <c r="R412" s="199"/>
      <c r="S412" s="199"/>
      <c r="T412" s="199"/>
      <c r="U412" s="195"/>
      <c r="V412" s="195"/>
      <c r="W412" s="195"/>
    </row>
    <row r="413">
      <c r="I413" s="198"/>
      <c r="J413" s="198"/>
      <c r="K413" s="198"/>
      <c r="R413" s="199"/>
      <c r="S413" s="199"/>
      <c r="T413" s="199"/>
      <c r="U413" s="195"/>
      <c r="V413" s="195"/>
      <c r="W413" s="195"/>
    </row>
    <row r="414">
      <c r="I414" s="198"/>
      <c r="J414" s="198"/>
      <c r="K414" s="198"/>
      <c r="R414" s="199"/>
      <c r="S414" s="199"/>
      <c r="T414" s="199"/>
      <c r="U414" s="195"/>
      <c r="V414" s="195"/>
      <c r="W414" s="195"/>
    </row>
    <row r="415">
      <c r="I415" s="198"/>
      <c r="J415" s="198"/>
      <c r="K415" s="198"/>
      <c r="R415" s="199"/>
      <c r="S415" s="199"/>
      <c r="T415" s="199"/>
      <c r="U415" s="195"/>
      <c r="V415" s="195"/>
      <c r="W415" s="195"/>
    </row>
    <row r="416">
      <c r="I416" s="198"/>
      <c r="J416" s="198"/>
      <c r="K416" s="198"/>
      <c r="R416" s="199"/>
      <c r="S416" s="199"/>
      <c r="T416" s="199"/>
      <c r="U416" s="195"/>
      <c r="V416" s="195"/>
      <c r="W416" s="195"/>
    </row>
    <row r="417">
      <c r="I417" s="198"/>
      <c r="J417" s="198"/>
      <c r="K417" s="198"/>
      <c r="R417" s="199"/>
      <c r="S417" s="199"/>
      <c r="T417" s="199"/>
      <c r="U417" s="195"/>
      <c r="V417" s="195"/>
      <c r="W417" s="195"/>
    </row>
    <row r="418">
      <c r="I418" s="198"/>
      <c r="J418" s="198"/>
      <c r="K418" s="198"/>
      <c r="R418" s="199"/>
      <c r="S418" s="199"/>
      <c r="T418" s="199"/>
      <c r="U418" s="195"/>
      <c r="V418" s="195"/>
      <c r="W418" s="195"/>
    </row>
    <row r="419">
      <c r="I419" s="198"/>
      <c r="J419" s="198"/>
      <c r="K419" s="198"/>
      <c r="R419" s="199"/>
      <c r="S419" s="199"/>
      <c r="T419" s="199"/>
      <c r="U419" s="195"/>
      <c r="V419" s="195"/>
      <c r="W419" s="195"/>
    </row>
    <row r="420">
      <c r="I420" s="198"/>
      <c r="J420" s="198"/>
      <c r="K420" s="198"/>
      <c r="R420" s="199"/>
      <c r="S420" s="199"/>
      <c r="T420" s="199"/>
      <c r="U420" s="195"/>
      <c r="V420" s="195"/>
      <c r="W420" s="195"/>
    </row>
    <row r="421">
      <c r="I421" s="198"/>
      <c r="J421" s="198"/>
      <c r="K421" s="198"/>
      <c r="R421" s="199"/>
      <c r="S421" s="199"/>
      <c r="T421" s="199"/>
      <c r="U421" s="195"/>
      <c r="V421" s="195"/>
      <c r="W421" s="195"/>
    </row>
    <row r="422">
      <c r="I422" s="198"/>
      <c r="J422" s="198"/>
      <c r="K422" s="198"/>
      <c r="R422" s="199"/>
      <c r="S422" s="199"/>
      <c r="T422" s="199"/>
      <c r="U422" s="195"/>
      <c r="V422" s="195"/>
      <c r="W422" s="195"/>
    </row>
    <row r="423">
      <c r="I423" s="198"/>
      <c r="J423" s="198"/>
      <c r="K423" s="198"/>
      <c r="R423" s="199"/>
      <c r="S423" s="199"/>
      <c r="T423" s="199"/>
      <c r="U423" s="195"/>
      <c r="V423" s="195"/>
      <c r="W423" s="195"/>
    </row>
    <row r="424">
      <c r="I424" s="198"/>
      <c r="J424" s="198"/>
      <c r="K424" s="198"/>
      <c r="R424" s="199"/>
      <c r="S424" s="199"/>
      <c r="T424" s="199"/>
      <c r="U424" s="195"/>
      <c r="V424" s="195"/>
      <c r="W424" s="195"/>
    </row>
    <row r="425">
      <c r="I425" s="198"/>
      <c r="J425" s="198"/>
      <c r="K425" s="198"/>
      <c r="R425" s="199"/>
      <c r="S425" s="199"/>
      <c r="T425" s="199"/>
      <c r="U425" s="195"/>
      <c r="V425" s="195"/>
      <c r="W425" s="195"/>
    </row>
    <row r="426">
      <c r="I426" s="198"/>
      <c r="J426" s="198"/>
      <c r="K426" s="198"/>
      <c r="R426" s="199"/>
      <c r="S426" s="199"/>
      <c r="T426" s="199"/>
      <c r="U426" s="195"/>
      <c r="V426" s="195"/>
      <c r="W426" s="195"/>
    </row>
    <row r="427">
      <c r="I427" s="198"/>
      <c r="J427" s="198"/>
      <c r="K427" s="198"/>
      <c r="R427" s="199"/>
      <c r="S427" s="199"/>
      <c r="T427" s="199"/>
      <c r="U427" s="195"/>
      <c r="V427" s="195"/>
      <c r="W427" s="195"/>
    </row>
    <row r="428">
      <c r="I428" s="198"/>
      <c r="J428" s="198"/>
      <c r="K428" s="198"/>
      <c r="R428" s="199"/>
      <c r="S428" s="199"/>
      <c r="T428" s="199"/>
      <c r="U428" s="195"/>
      <c r="V428" s="195"/>
      <c r="W428" s="195"/>
    </row>
    <row r="429">
      <c r="I429" s="198"/>
      <c r="J429" s="198"/>
      <c r="K429" s="198"/>
      <c r="R429" s="199"/>
      <c r="S429" s="199"/>
      <c r="T429" s="199"/>
      <c r="U429" s="195"/>
      <c r="V429" s="195"/>
      <c r="W429" s="195"/>
    </row>
    <row r="430">
      <c r="I430" s="198"/>
      <c r="J430" s="198"/>
      <c r="K430" s="198"/>
      <c r="R430" s="199"/>
      <c r="S430" s="199"/>
      <c r="T430" s="199"/>
      <c r="U430" s="195"/>
      <c r="V430" s="195"/>
      <c r="W430" s="195"/>
    </row>
    <row r="431">
      <c r="I431" s="198"/>
      <c r="J431" s="198"/>
      <c r="K431" s="198"/>
      <c r="R431" s="199"/>
      <c r="S431" s="199"/>
      <c r="T431" s="199"/>
      <c r="U431" s="195"/>
      <c r="V431" s="195"/>
      <c r="W431" s="195"/>
    </row>
    <row r="432">
      <c r="I432" s="198"/>
      <c r="J432" s="198"/>
      <c r="K432" s="198"/>
      <c r="R432" s="199"/>
      <c r="S432" s="199"/>
      <c r="T432" s="199"/>
      <c r="U432" s="195"/>
      <c r="V432" s="195"/>
      <c r="W432" s="195"/>
    </row>
    <row r="433">
      <c r="I433" s="198"/>
      <c r="J433" s="198"/>
      <c r="K433" s="198"/>
      <c r="R433" s="199"/>
      <c r="S433" s="199"/>
      <c r="T433" s="199"/>
      <c r="U433" s="195"/>
      <c r="V433" s="195"/>
      <c r="W433" s="195"/>
    </row>
    <row r="434">
      <c r="I434" s="198"/>
      <c r="J434" s="198"/>
      <c r="K434" s="198"/>
      <c r="R434" s="199"/>
      <c r="S434" s="199"/>
      <c r="T434" s="199"/>
      <c r="U434" s="195"/>
      <c r="V434" s="195"/>
      <c r="W434" s="195"/>
    </row>
    <row r="435">
      <c r="I435" s="198"/>
      <c r="J435" s="198"/>
      <c r="K435" s="198"/>
      <c r="R435" s="199"/>
      <c r="S435" s="199"/>
      <c r="T435" s="199"/>
      <c r="U435" s="195"/>
      <c r="V435" s="195"/>
      <c r="W435" s="195"/>
    </row>
    <row r="436">
      <c r="I436" s="198"/>
      <c r="J436" s="198"/>
      <c r="K436" s="198"/>
      <c r="R436" s="199"/>
      <c r="S436" s="199"/>
      <c r="T436" s="199"/>
      <c r="U436" s="195"/>
      <c r="V436" s="195"/>
      <c r="W436" s="195"/>
    </row>
    <row r="437">
      <c r="I437" s="198"/>
      <c r="J437" s="198"/>
      <c r="K437" s="198"/>
      <c r="R437" s="199"/>
      <c r="S437" s="199"/>
      <c r="T437" s="199"/>
      <c r="U437" s="195"/>
      <c r="V437" s="195"/>
      <c r="W437" s="195"/>
    </row>
    <row r="438">
      <c r="I438" s="198"/>
      <c r="J438" s="198"/>
      <c r="K438" s="198"/>
      <c r="R438" s="199"/>
      <c r="S438" s="199"/>
      <c r="T438" s="199"/>
      <c r="U438" s="195"/>
      <c r="V438" s="195"/>
      <c r="W438" s="195"/>
    </row>
    <row r="439">
      <c r="I439" s="198"/>
      <c r="J439" s="198"/>
      <c r="K439" s="198"/>
      <c r="R439" s="199"/>
      <c r="S439" s="199"/>
      <c r="T439" s="199"/>
      <c r="U439" s="195"/>
      <c r="V439" s="195"/>
      <c r="W439" s="195"/>
    </row>
    <row r="440">
      <c r="I440" s="198"/>
      <c r="J440" s="198"/>
      <c r="K440" s="198"/>
      <c r="R440" s="199"/>
      <c r="S440" s="199"/>
      <c r="T440" s="199"/>
      <c r="U440" s="195"/>
      <c r="V440" s="195"/>
      <c r="W440" s="195"/>
    </row>
    <row r="441">
      <c r="I441" s="198"/>
      <c r="J441" s="198"/>
      <c r="K441" s="198"/>
      <c r="R441" s="199"/>
      <c r="S441" s="199"/>
      <c r="T441" s="199"/>
      <c r="U441" s="195"/>
      <c r="V441" s="195"/>
      <c r="W441" s="195"/>
    </row>
    <row r="442">
      <c r="I442" s="198"/>
      <c r="J442" s="198"/>
      <c r="K442" s="198"/>
      <c r="R442" s="199"/>
      <c r="S442" s="199"/>
      <c r="T442" s="199"/>
      <c r="U442" s="195"/>
      <c r="V442" s="195"/>
      <c r="W442" s="195"/>
    </row>
    <row r="443">
      <c r="I443" s="198"/>
      <c r="J443" s="198"/>
      <c r="K443" s="198"/>
      <c r="R443" s="199"/>
      <c r="S443" s="199"/>
      <c r="T443" s="199"/>
      <c r="U443" s="195"/>
      <c r="V443" s="195"/>
      <c r="W443" s="195"/>
    </row>
    <row r="444">
      <c r="I444" s="198"/>
      <c r="J444" s="198"/>
      <c r="K444" s="198"/>
      <c r="R444" s="199"/>
      <c r="S444" s="199"/>
      <c r="T444" s="199"/>
      <c r="U444" s="195"/>
      <c r="V444" s="195"/>
      <c r="W444" s="195"/>
    </row>
    <row r="445">
      <c r="I445" s="198"/>
      <c r="J445" s="198"/>
      <c r="K445" s="198"/>
      <c r="R445" s="199"/>
      <c r="S445" s="199"/>
      <c r="T445" s="199"/>
      <c r="U445" s="195"/>
      <c r="V445" s="195"/>
      <c r="W445" s="195"/>
    </row>
    <row r="446">
      <c r="I446" s="198"/>
      <c r="J446" s="198"/>
      <c r="K446" s="198"/>
      <c r="R446" s="199"/>
      <c r="S446" s="199"/>
      <c r="T446" s="199"/>
      <c r="U446" s="195"/>
      <c r="V446" s="195"/>
      <c r="W446" s="195"/>
    </row>
    <row r="447">
      <c r="I447" s="198"/>
      <c r="J447" s="198"/>
      <c r="K447" s="198"/>
      <c r="R447" s="199"/>
      <c r="S447" s="199"/>
      <c r="T447" s="199"/>
      <c r="U447" s="195"/>
      <c r="V447" s="195"/>
      <c r="W447" s="195"/>
    </row>
    <row r="448">
      <c r="I448" s="198"/>
      <c r="J448" s="198"/>
      <c r="K448" s="198"/>
      <c r="R448" s="199"/>
      <c r="S448" s="199"/>
      <c r="T448" s="199"/>
      <c r="U448" s="195"/>
      <c r="V448" s="195"/>
      <c r="W448" s="195"/>
    </row>
    <row r="449">
      <c r="I449" s="198"/>
      <c r="J449" s="198"/>
      <c r="K449" s="198"/>
      <c r="R449" s="199"/>
      <c r="S449" s="199"/>
      <c r="T449" s="199"/>
      <c r="U449" s="195"/>
      <c r="V449" s="195"/>
      <c r="W449" s="195"/>
    </row>
    <row r="450">
      <c r="I450" s="198"/>
      <c r="J450" s="198"/>
      <c r="K450" s="198"/>
      <c r="R450" s="199"/>
      <c r="S450" s="199"/>
      <c r="T450" s="199"/>
      <c r="U450" s="195"/>
      <c r="V450" s="195"/>
      <c r="W450" s="195"/>
    </row>
    <row r="451">
      <c r="I451" s="198"/>
      <c r="J451" s="198"/>
      <c r="K451" s="198"/>
      <c r="R451" s="199"/>
      <c r="S451" s="199"/>
      <c r="T451" s="199"/>
      <c r="U451" s="195"/>
      <c r="V451" s="195"/>
      <c r="W451" s="195"/>
    </row>
    <row r="452">
      <c r="I452" s="198"/>
      <c r="J452" s="198"/>
      <c r="K452" s="198"/>
      <c r="R452" s="199"/>
      <c r="S452" s="199"/>
      <c r="T452" s="199"/>
      <c r="U452" s="195"/>
      <c r="V452" s="195"/>
      <c r="W452" s="195"/>
    </row>
    <row r="453">
      <c r="I453" s="198"/>
      <c r="J453" s="198"/>
      <c r="K453" s="198"/>
      <c r="R453" s="199"/>
      <c r="S453" s="199"/>
      <c r="T453" s="199"/>
      <c r="U453" s="195"/>
      <c r="V453" s="195"/>
      <c r="W453" s="195"/>
    </row>
    <row r="454">
      <c r="I454" s="198"/>
      <c r="J454" s="198"/>
      <c r="K454" s="198"/>
      <c r="R454" s="199"/>
      <c r="S454" s="199"/>
      <c r="T454" s="199"/>
      <c r="U454" s="195"/>
      <c r="V454" s="195"/>
      <c r="W454" s="195"/>
    </row>
    <row r="455">
      <c r="I455" s="198"/>
      <c r="J455" s="198"/>
      <c r="K455" s="198"/>
      <c r="R455" s="199"/>
      <c r="S455" s="199"/>
      <c r="T455" s="199"/>
      <c r="U455" s="195"/>
      <c r="V455" s="195"/>
      <c r="W455" s="195"/>
    </row>
    <row r="456">
      <c r="I456" s="198"/>
      <c r="J456" s="198"/>
      <c r="K456" s="198"/>
      <c r="R456" s="199"/>
      <c r="S456" s="199"/>
      <c r="T456" s="199"/>
      <c r="U456" s="195"/>
      <c r="V456" s="195"/>
      <c r="W456" s="195"/>
    </row>
    <row r="457">
      <c r="I457" s="198"/>
      <c r="J457" s="198"/>
      <c r="K457" s="198"/>
      <c r="R457" s="199"/>
      <c r="S457" s="199"/>
      <c r="T457" s="199"/>
      <c r="U457" s="195"/>
      <c r="V457" s="195"/>
      <c r="W457" s="195"/>
    </row>
    <row r="458">
      <c r="I458" s="198"/>
      <c r="J458" s="198"/>
      <c r="K458" s="198"/>
      <c r="R458" s="199"/>
      <c r="S458" s="199"/>
      <c r="T458" s="199"/>
      <c r="U458" s="195"/>
      <c r="V458" s="195"/>
      <c r="W458" s="195"/>
    </row>
    <row r="459">
      <c r="I459" s="198"/>
      <c r="J459" s="198"/>
      <c r="K459" s="198"/>
      <c r="R459" s="199"/>
      <c r="S459" s="199"/>
      <c r="T459" s="199"/>
      <c r="U459" s="195"/>
      <c r="V459" s="195"/>
      <c r="W459" s="195"/>
    </row>
    <row r="460">
      <c r="I460" s="198"/>
      <c r="J460" s="198"/>
      <c r="K460" s="198"/>
      <c r="R460" s="199"/>
      <c r="S460" s="199"/>
      <c r="T460" s="199"/>
      <c r="U460" s="195"/>
      <c r="V460" s="195"/>
      <c r="W460" s="195"/>
    </row>
    <row r="461">
      <c r="I461" s="198"/>
      <c r="J461" s="198"/>
      <c r="K461" s="198"/>
      <c r="R461" s="199"/>
      <c r="S461" s="199"/>
      <c r="T461" s="199"/>
      <c r="U461" s="195"/>
      <c r="V461" s="195"/>
      <c r="W461" s="195"/>
    </row>
    <row r="462">
      <c r="I462" s="198"/>
      <c r="J462" s="198"/>
      <c r="K462" s="198"/>
      <c r="R462" s="199"/>
      <c r="S462" s="199"/>
      <c r="T462" s="199"/>
      <c r="U462" s="195"/>
      <c r="V462" s="195"/>
      <c r="W462" s="195"/>
    </row>
    <row r="463">
      <c r="I463" s="198"/>
      <c r="J463" s="198"/>
      <c r="K463" s="198"/>
      <c r="R463" s="199"/>
      <c r="S463" s="199"/>
      <c r="T463" s="199"/>
      <c r="U463" s="195"/>
      <c r="V463" s="195"/>
      <c r="W463" s="195"/>
    </row>
    <row r="464">
      <c r="I464" s="198"/>
      <c r="J464" s="198"/>
      <c r="K464" s="198"/>
      <c r="R464" s="199"/>
      <c r="S464" s="199"/>
      <c r="T464" s="199"/>
      <c r="U464" s="195"/>
      <c r="V464" s="195"/>
      <c r="W464" s="195"/>
    </row>
    <row r="465">
      <c r="I465" s="198"/>
      <c r="J465" s="198"/>
      <c r="K465" s="198"/>
      <c r="R465" s="199"/>
      <c r="S465" s="199"/>
      <c r="T465" s="199"/>
      <c r="U465" s="195"/>
      <c r="V465" s="195"/>
      <c r="W465" s="195"/>
    </row>
    <row r="466">
      <c r="I466" s="198"/>
      <c r="J466" s="198"/>
      <c r="K466" s="198"/>
      <c r="R466" s="199"/>
      <c r="S466" s="199"/>
      <c r="T466" s="199"/>
      <c r="U466" s="195"/>
      <c r="V466" s="195"/>
      <c r="W466" s="195"/>
    </row>
    <row r="467">
      <c r="I467" s="198"/>
      <c r="J467" s="198"/>
      <c r="K467" s="198"/>
      <c r="R467" s="199"/>
      <c r="S467" s="199"/>
      <c r="T467" s="199"/>
      <c r="U467" s="195"/>
      <c r="V467" s="195"/>
      <c r="W467" s="195"/>
    </row>
    <row r="468">
      <c r="I468" s="198"/>
      <c r="J468" s="198"/>
      <c r="K468" s="198"/>
      <c r="R468" s="199"/>
      <c r="S468" s="199"/>
      <c r="T468" s="199"/>
      <c r="U468" s="195"/>
      <c r="V468" s="195"/>
      <c r="W468" s="195"/>
    </row>
    <row r="469">
      <c r="I469" s="198"/>
      <c r="J469" s="198"/>
      <c r="K469" s="198"/>
      <c r="R469" s="199"/>
      <c r="S469" s="199"/>
      <c r="T469" s="199"/>
      <c r="U469" s="195"/>
      <c r="V469" s="195"/>
      <c r="W469" s="195"/>
    </row>
    <row r="470">
      <c r="I470" s="198"/>
      <c r="J470" s="198"/>
      <c r="K470" s="198"/>
      <c r="R470" s="199"/>
      <c r="S470" s="199"/>
      <c r="T470" s="199"/>
      <c r="U470" s="195"/>
      <c r="V470" s="195"/>
      <c r="W470" s="195"/>
    </row>
    <row r="471">
      <c r="I471" s="198"/>
      <c r="J471" s="198"/>
      <c r="K471" s="198"/>
      <c r="R471" s="199"/>
      <c r="S471" s="199"/>
      <c r="T471" s="199"/>
      <c r="U471" s="195"/>
      <c r="V471" s="195"/>
      <c r="W471" s="195"/>
    </row>
    <row r="472">
      <c r="I472" s="198"/>
      <c r="J472" s="198"/>
      <c r="K472" s="198"/>
      <c r="R472" s="199"/>
      <c r="S472" s="199"/>
      <c r="T472" s="199"/>
      <c r="U472" s="195"/>
      <c r="V472" s="195"/>
      <c r="W472" s="195"/>
    </row>
    <row r="473">
      <c r="I473" s="198"/>
      <c r="J473" s="198"/>
      <c r="K473" s="198"/>
      <c r="R473" s="199"/>
      <c r="S473" s="199"/>
      <c r="T473" s="199"/>
      <c r="U473" s="195"/>
      <c r="V473" s="195"/>
      <c r="W473" s="195"/>
    </row>
    <row r="474">
      <c r="I474" s="198"/>
      <c r="J474" s="198"/>
      <c r="K474" s="198"/>
      <c r="R474" s="199"/>
      <c r="S474" s="199"/>
      <c r="T474" s="199"/>
      <c r="U474" s="195"/>
      <c r="V474" s="195"/>
      <c r="W474" s="195"/>
    </row>
    <row r="475">
      <c r="I475" s="198"/>
      <c r="J475" s="198"/>
      <c r="K475" s="198"/>
      <c r="R475" s="199"/>
      <c r="S475" s="199"/>
      <c r="T475" s="199"/>
      <c r="U475" s="195"/>
      <c r="V475" s="195"/>
      <c r="W475" s="195"/>
    </row>
    <row r="476">
      <c r="I476" s="198"/>
      <c r="J476" s="198"/>
      <c r="K476" s="198"/>
      <c r="R476" s="199"/>
      <c r="S476" s="199"/>
      <c r="T476" s="199"/>
      <c r="U476" s="195"/>
      <c r="V476" s="195"/>
      <c r="W476" s="195"/>
    </row>
    <row r="477">
      <c r="I477" s="198"/>
      <c r="J477" s="198"/>
      <c r="K477" s="198"/>
      <c r="R477" s="199"/>
      <c r="S477" s="199"/>
      <c r="T477" s="199"/>
      <c r="U477" s="195"/>
      <c r="V477" s="195"/>
      <c r="W477" s="195"/>
    </row>
    <row r="478">
      <c r="I478" s="198"/>
      <c r="J478" s="198"/>
      <c r="K478" s="198"/>
      <c r="R478" s="199"/>
      <c r="S478" s="199"/>
      <c r="T478" s="199"/>
      <c r="U478" s="195"/>
      <c r="V478" s="195"/>
      <c r="W478" s="195"/>
    </row>
    <row r="479">
      <c r="I479" s="198"/>
      <c r="J479" s="198"/>
      <c r="K479" s="198"/>
      <c r="R479" s="199"/>
      <c r="S479" s="199"/>
      <c r="T479" s="199"/>
      <c r="U479" s="195"/>
      <c r="V479" s="195"/>
      <c r="W479" s="195"/>
    </row>
    <row r="480">
      <c r="I480" s="198"/>
      <c r="J480" s="198"/>
      <c r="K480" s="198"/>
      <c r="R480" s="199"/>
      <c r="S480" s="199"/>
      <c r="T480" s="199"/>
      <c r="U480" s="195"/>
      <c r="V480" s="195"/>
      <c r="W480" s="195"/>
    </row>
    <row r="481">
      <c r="I481" s="198"/>
      <c r="J481" s="198"/>
      <c r="K481" s="198"/>
      <c r="R481" s="199"/>
      <c r="S481" s="199"/>
      <c r="T481" s="199"/>
      <c r="U481" s="195"/>
      <c r="V481" s="195"/>
      <c r="W481" s="195"/>
    </row>
    <row r="482">
      <c r="I482" s="198"/>
      <c r="J482" s="198"/>
      <c r="K482" s="198"/>
      <c r="R482" s="199"/>
      <c r="S482" s="199"/>
      <c r="T482" s="199"/>
      <c r="U482" s="195"/>
      <c r="V482" s="195"/>
      <c r="W482" s="195"/>
    </row>
    <row r="483">
      <c r="I483" s="198"/>
      <c r="J483" s="198"/>
      <c r="K483" s="198"/>
      <c r="R483" s="199"/>
      <c r="S483" s="199"/>
      <c r="T483" s="199"/>
      <c r="U483" s="195"/>
      <c r="V483" s="195"/>
      <c r="W483" s="195"/>
    </row>
    <row r="484">
      <c r="I484" s="198"/>
      <c r="J484" s="198"/>
      <c r="K484" s="198"/>
      <c r="R484" s="199"/>
      <c r="S484" s="199"/>
      <c r="T484" s="199"/>
      <c r="U484" s="195"/>
      <c r="V484" s="195"/>
      <c r="W484" s="195"/>
    </row>
    <row r="485">
      <c r="I485" s="198"/>
      <c r="J485" s="198"/>
      <c r="K485" s="198"/>
      <c r="R485" s="199"/>
      <c r="S485" s="199"/>
      <c r="T485" s="199"/>
      <c r="U485" s="195"/>
      <c r="V485" s="195"/>
      <c r="W485" s="195"/>
    </row>
    <row r="486">
      <c r="I486" s="198"/>
      <c r="J486" s="198"/>
      <c r="K486" s="198"/>
      <c r="R486" s="199"/>
      <c r="S486" s="199"/>
      <c r="T486" s="199"/>
      <c r="U486" s="195"/>
      <c r="V486" s="195"/>
      <c r="W486" s="195"/>
    </row>
    <row r="487">
      <c r="I487" s="198"/>
      <c r="J487" s="198"/>
      <c r="K487" s="198"/>
      <c r="R487" s="199"/>
      <c r="S487" s="199"/>
      <c r="T487" s="199"/>
      <c r="U487" s="195"/>
      <c r="V487" s="195"/>
      <c r="W487" s="195"/>
    </row>
    <row r="488">
      <c r="I488" s="198"/>
      <c r="J488" s="198"/>
      <c r="K488" s="198"/>
      <c r="R488" s="199"/>
      <c r="S488" s="199"/>
      <c r="T488" s="199"/>
      <c r="U488" s="195"/>
      <c r="V488" s="195"/>
      <c r="W488" s="195"/>
    </row>
    <row r="489">
      <c r="I489" s="198"/>
      <c r="J489" s="198"/>
      <c r="K489" s="198"/>
      <c r="R489" s="199"/>
      <c r="S489" s="199"/>
      <c r="T489" s="199"/>
      <c r="U489" s="195"/>
      <c r="V489" s="195"/>
      <c r="W489" s="195"/>
    </row>
    <row r="490">
      <c r="I490" s="198"/>
      <c r="J490" s="198"/>
      <c r="K490" s="198"/>
      <c r="R490" s="199"/>
      <c r="S490" s="199"/>
      <c r="T490" s="199"/>
      <c r="U490" s="195"/>
      <c r="V490" s="195"/>
      <c r="W490" s="195"/>
    </row>
    <row r="491">
      <c r="I491" s="198"/>
      <c r="J491" s="198"/>
      <c r="K491" s="198"/>
      <c r="R491" s="199"/>
      <c r="S491" s="199"/>
      <c r="T491" s="199"/>
      <c r="U491" s="195"/>
      <c r="V491" s="195"/>
      <c r="W491" s="195"/>
    </row>
    <row r="492">
      <c r="I492" s="198"/>
      <c r="J492" s="198"/>
      <c r="K492" s="198"/>
      <c r="R492" s="199"/>
      <c r="S492" s="199"/>
      <c r="T492" s="199"/>
      <c r="U492" s="195"/>
      <c r="V492" s="195"/>
      <c r="W492" s="195"/>
    </row>
    <row r="493">
      <c r="I493" s="198"/>
      <c r="J493" s="198"/>
      <c r="K493" s="198"/>
      <c r="R493" s="199"/>
      <c r="S493" s="199"/>
      <c r="T493" s="199"/>
      <c r="U493" s="195"/>
      <c r="V493" s="195"/>
      <c r="W493" s="195"/>
    </row>
    <row r="494">
      <c r="I494" s="198"/>
      <c r="J494" s="198"/>
      <c r="K494" s="198"/>
      <c r="R494" s="199"/>
      <c r="S494" s="199"/>
      <c r="T494" s="199"/>
      <c r="U494" s="195"/>
      <c r="V494" s="195"/>
      <c r="W494" s="195"/>
    </row>
    <row r="495">
      <c r="I495" s="198"/>
      <c r="J495" s="198"/>
      <c r="K495" s="198"/>
      <c r="R495" s="199"/>
      <c r="S495" s="199"/>
      <c r="T495" s="199"/>
      <c r="U495" s="195"/>
      <c r="V495" s="195"/>
      <c r="W495" s="195"/>
    </row>
    <row r="496">
      <c r="I496" s="198"/>
      <c r="J496" s="198"/>
      <c r="K496" s="198"/>
      <c r="R496" s="199"/>
      <c r="S496" s="199"/>
      <c r="T496" s="199"/>
      <c r="U496" s="195"/>
      <c r="V496" s="195"/>
      <c r="W496" s="195"/>
    </row>
    <row r="497">
      <c r="I497" s="198"/>
      <c r="J497" s="198"/>
      <c r="K497" s="198"/>
      <c r="R497" s="199"/>
      <c r="S497" s="199"/>
      <c r="T497" s="199"/>
      <c r="U497" s="195"/>
      <c r="V497" s="195"/>
      <c r="W497" s="195"/>
    </row>
    <row r="498">
      <c r="I498" s="198"/>
      <c r="J498" s="198"/>
      <c r="K498" s="198"/>
      <c r="R498" s="199"/>
      <c r="S498" s="199"/>
      <c r="T498" s="199"/>
      <c r="U498" s="195"/>
      <c r="V498" s="195"/>
      <c r="W498" s="195"/>
    </row>
    <row r="499">
      <c r="I499" s="198"/>
      <c r="J499" s="198"/>
      <c r="K499" s="198"/>
      <c r="R499" s="199"/>
      <c r="S499" s="199"/>
      <c r="T499" s="199"/>
      <c r="U499" s="195"/>
      <c r="V499" s="195"/>
      <c r="W499" s="195"/>
    </row>
    <row r="500">
      <c r="I500" s="198"/>
      <c r="J500" s="198"/>
      <c r="K500" s="198"/>
      <c r="R500" s="199"/>
      <c r="S500" s="199"/>
      <c r="T500" s="199"/>
      <c r="U500" s="195"/>
      <c r="V500" s="195"/>
      <c r="W500" s="195"/>
    </row>
    <row r="501">
      <c r="I501" s="198"/>
      <c r="J501" s="198"/>
      <c r="K501" s="198"/>
      <c r="R501" s="199"/>
      <c r="S501" s="199"/>
      <c r="T501" s="199"/>
      <c r="U501" s="195"/>
      <c r="V501" s="195"/>
      <c r="W501" s="195"/>
    </row>
    <row r="502">
      <c r="I502" s="198"/>
      <c r="J502" s="198"/>
      <c r="K502" s="198"/>
      <c r="R502" s="199"/>
      <c r="S502" s="199"/>
      <c r="T502" s="199"/>
      <c r="U502" s="195"/>
      <c r="V502" s="195"/>
      <c r="W502" s="195"/>
    </row>
    <row r="503">
      <c r="I503" s="198"/>
      <c r="J503" s="198"/>
      <c r="K503" s="198"/>
      <c r="R503" s="199"/>
      <c r="S503" s="199"/>
      <c r="T503" s="199"/>
      <c r="U503" s="195"/>
      <c r="V503" s="195"/>
      <c r="W503" s="195"/>
    </row>
    <row r="504">
      <c r="I504" s="198"/>
      <c r="J504" s="198"/>
      <c r="K504" s="198"/>
      <c r="R504" s="199"/>
      <c r="S504" s="199"/>
      <c r="T504" s="199"/>
      <c r="U504" s="195"/>
      <c r="V504" s="195"/>
      <c r="W504" s="195"/>
    </row>
    <row r="505">
      <c r="I505" s="198"/>
      <c r="J505" s="198"/>
      <c r="K505" s="198"/>
      <c r="R505" s="199"/>
      <c r="S505" s="199"/>
      <c r="T505" s="199"/>
      <c r="U505" s="195"/>
      <c r="V505" s="195"/>
      <c r="W505" s="195"/>
    </row>
    <row r="506">
      <c r="I506" s="198"/>
      <c r="J506" s="198"/>
      <c r="K506" s="198"/>
      <c r="R506" s="199"/>
      <c r="S506" s="199"/>
      <c r="T506" s="199"/>
      <c r="U506" s="195"/>
      <c r="V506" s="195"/>
      <c r="W506" s="195"/>
    </row>
    <row r="507">
      <c r="I507" s="198"/>
      <c r="J507" s="198"/>
      <c r="K507" s="198"/>
      <c r="R507" s="199"/>
      <c r="S507" s="199"/>
      <c r="T507" s="199"/>
      <c r="U507" s="195"/>
      <c r="V507" s="195"/>
      <c r="W507" s="195"/>
    </row>
    <row r="508">
      <c r="I508" s="198"/>
      <c r="J508" s="198"/>
      <c r="K508" s="198"/>
      <c r="R508" s="199"/>
      <c r="S508" s="199"/>
      <c r="T508" s="199"/>
      <c r="U508" s="195"/>
      <c r="V508" s="195"/>
      <c r="W508" s="195"/>
    </row>
    <row r="509">
      <c r="I509" s="198"/>
      <c r="J509" s="198"/>
      <c r="K509" s="198"/>
      <c r="R509" s="199"/>
      <c r="S509" s="199"/>
      <c r="T509" s="199"/>
      <c r="U509" s="195"/>
      <c r="V509" s="195"/>
      <c r="W509" s="195"/>
    </row>
    <row r="510">
      <c r="I510" s="198"/>
      <c r="J510" s="198"/>
      <c r="K510" s="198"/>
      <c r="R510" s="199"/>
      <c r="S510" s="199"/>
      <c r="T510" s="199"/>
      <c r="U510" s="195"/>
      <c r="V510" s="195"/>
      <c r="W510" s="195"/>
    </row>
    <row r="511">
      <c r="I511" s="198"/>
      <c r="J511" s="198"/>
      <c r="K511" s="198"/>
      <c r="R511" s="199"/>
      <c r="S511" s="199"/>
      <c r="T511" s="199"/>
      <c r="U511" s="195"/>
      <c r="V511" s="195"/>
      <c r="W511" s="195"/>
    </row>
    <row r="512">
      <c r="I512" s="198"/>
      <c r="J512" s="198"/>
      <c r="K512" s="198"/>
      <c r="R512" s="199"/>
      <c r="S512" s="199"/>
      <c r="T512" s="199"/>
      <c r="U512" s="195"/>
      <c r="V512" s="195"/>
      <c r="W512" s="195"/>
    </row>
    <row r="513">
      <c r="I513" s="198"/>
      <c r="J513" s="198"/>
      <c r="K513" s="198"/>
      <c r="R513" s="199"/>
      <c r="S513" s="199"/>
      <c r="T513" s="199"/>
      <c r="U513" s="195"/>
      <c r="V513" s="195"/>
      <c r="W513" s="195"/>
    </row>
    <row r="514">
      <c r="I514" s="198"/>
      <c r="J514" s="198"/>
      <c r="K514" s="198"/>
      <c r="R514" s="199"/>
      <c r="S514" s="199"/>
      <c r="T514" s="199"/>
      <c r="U514" s="195"/>
      <c r="V514" s="195"/>
      <c r="W514" s="195"/>
    </row>
    <row r="515">
      <c r="I515" s="198"/>
      <c r="J515" s="198"/>
      <c r="K515" s="198"/>
      <c r="R515" s="199"/>
      <c r="S515" s="199"/>
      <c r="T515" s="199"/>
      <c r="U515" s="195"/>
      <c r="V515" s="195"/>
      <c r="W515" s="195"/>
    </row>
    <row r="516">
      <c r="I516" s="198"/>
      <c r="J516" s="198"/>
      <c r="K516" s="198"/>
      <c r="R516" s="199"/>
      <c r="S516" s="199"/>
      <c r="T516" s="199"/>
      <c r="U516" s="195"/>
      <c r="V516" s="195"/>
      <c r="W516" s="195"/>
    </row>
    <row r="517">
      <c r="I517" s="198"/>
      <c r="J517" s="198"/>
      <c r="K517" s="198"/>
      <c r="R517" s="199"/>
      <c r="S517" s="199"/>
      <c r="T517" s="199"/>
      <c r="U517" s="195"/>
      <c r="V517" s="195"/>
      <c r="W517" s="195"/>
    </row>
    <row r="518">
      <c r="I518" s="198"/>
      <c r="J518" s="198"/>
      <c r="K518" s="198"/>
      <c r="R518" s="199"/>
      <c r="S518" s="199"/>
      <c r="T518" s="199"/>
      <c r="U518" s="195"/>
      <c r="V518" s="195"/>
      <c r="W518" s="195"/>
    </row>
    <row r="519">
      <c r="I519" s="198"/>
      <c r="J519" s="198"/>
      <c r="K519" s="198"/>
      <c r="R519" s="199"/>
      <c r="S519" s="199"/>
      <c r="T519" s="199"/>
      <c r="U519" s="195"/>
      <c r="V519" s="195"/>
      <c r="W519" s="195"/>
    </row>
    <row r="520">
      <c r="I520" s="198"/>
      <c r="J520" s="198"/>
      <c r="K520" s="198"/>
      <c r="R520" s="199"/>
      <c r="S520" s="199"/>
      <c r="T520" s="199"/>
      <c r="U520" s="195"/>
      <c r="V520" s="195"/>
      <c r="W520" s="195"/>
    </row>
    <row r="521">
      <c r="I521" s="198"/>
      <c r="J521" s="198"/>
      <c r="K521" s="198"/>
      <c r="R521" s="199"/>
      <c r="S521" s="199"/>
      <c r="T521" s="199"/>
      <c r="U521" s="195"/>
      <c r="V521" s="195"/>
      <c r="W521" s="195"/>
    </row>
    <row r="522">
      <c r="I522" s="198"/>
      <c r="J522" s="198"/>
      <c r="K522" s="198"/>
      <c r="R522" s="199"/>
      <c r="S522" s="199"/>
      <c r="T522" s="199"/>
      <c r="U522" s="195"/>
      <c r="V522" s="195"/>
      <c r="W522" s="195"/>
    </row>
    <row r="523">
      <c r="I523" s="198"/>
      <c r="J523" s="198"/>
      <c r="K523" s="198"/>
      <c r="R523" s="199"/>
      <c r="S523" s="199"/>
      <c r="T523" s="199"/>
      <c r="U523" s="195"/>
      <c r="V523" s="195"/>
      <c r="W523" s="195"/>
    </row>
    <row r="524">
      <c r="I524" s="198"/>
      <c r="J524" s="198"/>
      <c r="K524" s="198"/>
      <c r="R524" s="199"/>
      <c r="S524" s="199"/>
      <c r="T524" s="199"/>
      <c r="U524" s="195"/>
      <c r="V524" s="195"/>
      <c r="W524" s="195"/>
    </row>
    <row r="525">
      <c r="I525" s="198"/>
      <c r="J525" s="198"/>
      <c r="K525" s="198"/>
      <c r="R525" s="199"/>
      <c r="S525" s="199"/>
      <c r="T525" s="199"/>
      <c r="U525" s="195"/>
      <c r="V525" s="195"/>
      <c r="W525" s="195"/>
    </row>
    <row r="526">
      <c r="I526" s="198"/>
      <c r="J526" s="198"/>
      <c r="K526" s="198"/>
      <c r="R526" s="199"/>
      <c r="S526" s="199"/>
      <c r="T526" s="199"/>
      <c r="U526" s="195"/>
      <c r="V526" s="195"/>
      <c r="W526" s="195"/>
    </row>
    <row r="527">
      <c r="I527" s="198"/>
      <c r="J527" s="198"/>
      <c r="K527" s="198"/>
      <c r="R527" s="199"/>
      <c r="S527" s="199"/>
      <c r="T527" s="199"/>
      <c r="U527" s="195"/>
      <c r="V527" s="195"/>
      <c r="W527" s="195"/>
    </row>
    <row r="528">
      <c r="I528" s="198"/>
      <c r="J528" s="198"/>
      <c r="K528" s="198"/>
      <c r="R528" s="199"/>
      <c r="S528" s="199"/>
      <c r="T528" s="199"/>
      <c r="U528" s="195"/>
      <c r="V528" s="195"/>
      <c r="W528" s="195"/>
    </row>
    <row r="529">
      <c r="I529" s="198"/>
      <c r="J529" s="198"/>
      <c r="K529" s="198"/>
      <c r="R529" s="199"/>
      <c r="S529" s="199"/>
      <c r="T529" s="199"/>
      <c r="U529" s="195"/>
      <c r="V529" s="195"/>
      <c r="W529" s="195"/>
    </row>
    <row r="530">
      <c r="I530" s="198"/>
      <c r="J530" s="198"/>
      <c r="K530" s="198"/>
      <c r="R530" s="199"/>
      <c r="S530" s="199"/>
      <c r="T530" s="199"/>
      <c r="U530" s="195"/>
      <c r="V530" s="195"/>
      <c r="W530" s="195"/>
    </row>
    <row r="531">
      <c r="I531" s="198"/>
      <c r="J531" s="198"/>
      <c r="K531" s="198"/>
      <c r="R531" s="199"/>
      <c r="S531" s="199"/>
      <c r="T531" s="199"/>
      <c r="U531" s="195"/>
      <c r="V531" s="195"/>
      <c r="W531" s="195"/>
    </row>
    <row r="532">
      <c r="I532" s="198"/>
      <c r="J532" s="198"/>
      <c r="K532" s="198"/>
      <c r="R532" s="199"/>
      <c r="S532" s="199"/>
      <c r="T532" s="199"/>
      <c r="U532" s="195"/>
      <c r="V532" s="195"/>
      <c r="W532" s="195"/>
    </row>
    <row r="533">
      <c r="I533" s="198"/>
      <c r="J533" s="198"/>
      <c r="K533" s="198"/>
      <c r="R533" s="199"/>
      <c r="S533" s="199"/>
      <c r="T533" s="199"/>
      <c r="U533" s="195"/>
      <c r="V533" s="195"/>
      <c r="W533" s="195"/>
    </row>
    <row r="534">
      <c r="I534" s="198"/>
      <c r="J534" s="198"/>
      <c r="K534" s="198"/>
      <c r="R534" s="199"/>
      <c r="S534" s="199"/>
      <c r="T534" s="199"/>
      <c r="U534" s="195"/>
      <c r="V534" s="195"/>
      <c r="W534" s="195"/>
    </row>
    <row r="535">
      <c r="I535" s="198"/>
      <c r="J535" s="198"/>
      <c r="K535" s="198"/>
      <c r="R535" s="199"/>
      <c r="S535" s="199"/>
      <c r="T535" s="199"/>
      <c r="U535" s="195"/>
      <c r="V535" s="195"/>
      <c r="W535" s="195"/>
    </row>
    <row r="536">
      <c r="I536" s="198"/>
      <c r="J536" s="198"/>
      <c r="K536" s="198"/>
      <c r="R536" s="199"/>
      <c r="S536" s="199"/>
      <c r="T536" s="199"/>
      <c r="U536" s="195"/>
      <c r="V536" s="195"/>
      <c r="W536" s="195"/>
    </row>
    <row r="537">
      <c r="I537" s="198"/>
      <c r="J537" s="198"/>
      <c r="K537" s="198"/>
      <c r="R537" s="199"/>
      <c r="S537" s="199"/>
      <c r="T537" s="199"/>
      <c r="U537" s="195"/>
      <c r="V537" s="195"/>
      <c r="W537" s="195"/>
    </row>
    <row r="538">
      <c r="I538" s="198"/>
      <c r="J538" s="198"/>
      <c r="K538" s="198"/>
      <c r="R538" s="199"/>
      <c r="S538" s="199"/>
      <c r="T538" s="199"/>
      <c r="U538" s="195"/>
      <c r="V538" s="195"/>
      <c r="W538" s="195"/>
    </row>
    <row r="539">
      <c r="I539" s="198"/>
      <c r="J539" s="198"/>
      <c r="K539" s="198"/>
      <c r="R539" s="199"/>
      <c r="S539" s="199"/>
      <c r="T539" s="199"/>
      <c r="U539" s="195"/>
      <c r="V539" s="195"/>
      <c r="W539" s="195"/>
    </row>
    <row r="540">
      <c r="I540" s="198"/>
      <c r="J540" s="198"/>
      <c r="K540" s="198"/>
      <c r="R540" s="199"/>
      <c r="S540" s="199"/>
      <c r="T540" s="199"/>
      <c r="U540" s="195"/>
      <c r="V540" s="195"/>
      <c r="W540" s="195"/>
    </row>
    <row r="541">
      <c r="I541" s="198"/>
      <c r="J541" s="198"/>
      <c r="K541" s="198"/>
      <c r="R541" s="199"/>
      <c r="S541" s="199"/>
      <c r="T541" s="199"/>
      <c r="U541" s="195"/>
      <c r="V541" s="195"/>
      <c r="W541" s="195"/>
    </row>
    <row r="542">
      <c r="I542" s="198"/>
      <c r="J542" s="198"/>
      <c r="K542" s="198"/>
      <c r="R542" s="199"/>
      <c r="S542" s="199"/>
      <c r="T542" s="199"/>
      <c r="U542" s="195"/>
      <c r="V542" s="195"/>
      <c r="W542" s="195"/>
    </row>
    <row r="543">
      <c r="I543" s="198"/>
      <c r="J543" s="198"/>
      <c r="K543" s="198"/>
      <c r="R543" s="199"/>
      <c r="S543" s="199"/>
      <c r="T543" s="199"/>
      <c r="U543" s="195"/>
      <c r="V543" s="195"/>
      <c r="W543" s="195"/>
    </row>
    <row r="544">
      <c r="I544" s="198"/>
      <c r="J544" s="198"/>
      <c r="K544" s="198"/>
      <c r="R544" s="199"/>
      <c r="S544" s="199"/>
      <c r="T544" s="199"/>
      <c r="U544" s="195"/>
      <c r="V544" s="195"/>
      <c r="W544" s="195"/>
    </row>
    <row r="545">
      <c r="I545" s="198"/>
      <c r="J545" s="198"/>
      <c r="K545" s="198"/>
      <c r="R545" s="199"/>
      <c r="S545" s="199"/>
      <c r="T545" s="199"/>
      <c r="U545" s="195"/>
      <c r="V545" s="195"/>
      <c r="W545" s="195"/>
    </row>
    <row r="546">
      <c r="I546" s="198"/>
      <c r="J546" s="198"/>
      <c r="K546" s="198"/>
      <c r="R546" s="199"/>
      <c r="S546" s="199"/>
      <c r="T546" s="199"/>
      <c r="U546" s="195"/>
      <c r="V546" s="195"/>
      <c r="W546" s="195"/>
    </row>
    <row r="547">
      <c r="I547" s="198"/>
      <c r="J547" s="198"/>
      <c r="K547" s="198"/>
      <c r="R547" s="199"/>
      <c r="S547" s="199"/>
      <c r="T547" s="199"/>
      <c r="U547" s="195"/>
      <c r="V547" s="195"/>
      <c r="W547" s="195"/>
    </row>
    <row r="548">
      <c r="I548" s="198"/>
      <c r="J548" s="198"/>
      <c r="K548" s="198"/>
      <c r="R548" s="199"/>
      <c r="S548" s="199"/>
      <c r="T548" s="199"/>
      <c r="U548" s="195"/>
      <c r="V548" s="195"/>
      <c r="W548" s="195"/>
    </row>
    <row r="549">
      <c r="I549" s="198"/>
      <c r="J549" s="198"/>
      <c r="K549" s="198"/>
      <c r="R549" s="199"/>
      <c r="S549" s="199"/>
      <c r="T549" s="199"/>
      <c r="U549" s="195"/>
      <c r="V549" s="195"/>
      <c r="W549" s="195"/>
    </row>
    <row r="550">
      <c r="I550" s="198"/>
      <c r="J550" s="198"/>
      <c r="K550" s="198"/>
      <c r="R550" s="199"/>
      <c r="S550" s="199"/>
      <c r="T550" s="199"/>
      <c r="U550" s="195"/>
      <c r="V550" s="195"/>
      <c r="W550" s="195"/>
    </row>
    <row r="551">
      <c r="I551" s="198"/>
      <c r="J551" s="198"/>
      <c r="K551" s="198"/>
      <c r="R551" s="199"/>
      <c r="S551" s="199"/>
      <c r="T551" s="199"/>
      <c r="U551" s="195"/>
      <c r="V551" s="195"/>
      <c r="W551" s="195"/>
    </row>
    <row r="552">
      <c r="I552" s="198"/>
      <c r="J552" s="198"/>
      <c r="K552" s="198"/>
      <c r="R552" s="199"/>
      <c r="S552" s="199"/>
      <c r="T552" s="199"/>
      <c r="U552" s="195"/>
      <c r="V552" s="195"/>
      <c r="W552" s="195"/>
    </row>
    <row r="553">
      <c r="I553" s="198"/>
      <c r="J553" s="198"/>
      <c r="K553" s="198"/>
      <c r="R553" s="199"/>
      <c r="S553" s="199"/>
      <c r="T553" s="199"/>
      <c r="U553" s="195"/>
      <c r="V553" s="195"/>
      <c r="W553" s="195"/>
    </row>
    <row r="554">
      <c r="I554" s="198"/>
      <c r="J554" s="198"/>
      <c r="K554" s="198"/>
      <c r="R554" s="199"/>
      <c r="S554" s="199"/>
      <c r="T554" s="199"/>
      <c r="U554" s="195"/>
      <c r="V554" s="195"/>
      <c r="W554" s="195"/>
    </row>
    <row r="555">
      <c r="I555" s="198"/>
      <c r="J555" s="198"/>
      <c r="K555" s="198"/>
      <c r="R555" s="199"/>
      <c r="S555" s="199"/>
      <c r="T555" s="199"/>
      <c r="U555" s="195"/>
      <c r="V555" s="195"/>
      <c r="W555" s="195"/>
    </row>
    <row r="556">
      <c r="I556" s="198"/>
      <c r="J556" s="198"/>
      <c r="K556" s="198"/>
      <c r="R556" s="199"/>
      <c r="S556" s="199"/>
      <c r="T556" s="199"/>
      <c r="U556" s="195"/>
      <c r="V556" s="195"/>
      <c r="W556" s="195"/>
    </row>
    <row r="557">
      <c r="I557" s="198"/>
      <c r="J557" s="198"/>
      <c r="K557" s="198"/>
      <c r="R557" s="199"/>
      <c r="S557" s="199"/>
      <c r="T557" s="199"/>
      <c r="U557" s="195"/>
      <c r="V557" s="195"/>
      <c r="W557" s="195"/>
    </row>
    <row r="558">
      <c r="I558" s="198"/>
      <c r="J558" s="198"/>
      <c r="K558" s="198"/>
      <c r="R558" s="199"/>
      <c r="S558" s="199"/>
      <c r="T558" s="199"/>
      <c r="U558" s="195"/>
      <c r="V558" s="195"/>
      <c r="W558" s="195"/>
    </row>
    <row r="559">
      <c r="I559" s="198"/>
      <c r="J559" s="198"/>
      <c r="K559" s="198"/>
      <c r="R559" s="199"/>
      <c r="S559" s="199"/>
      <c r="T559" s="199"/>
      <c r="U559" s="195"/>
      <c r="V559" s="195"/>
      <c r="W559" s="195"/>
    </row>
    <row r="560">
      <c r="I560" s="198"/>
      <c r="J560" s="198"/>
      <c r="K560" s="198"/>
      <c r="R560" s="199"/>
      <c r="S560" s="199"/>
      <c r="T560" s="199"/>
      <c r="U560" s="195"/>
      <c r="V560" s="195"/>
      <c r="W560" s="195"/>
    </row>
    <row r="561">
      <c r="I561" s="198"/>
      <c r="J561" s="198"/>
      <c r="K561" s="198"/>
      <c r="R561" s="199"/>
      <c r="S561" s="199"/>
      <c r="T561" s="199"/>
      <c r="U561" s="195"/>
      <c r="V561" s="195"/>
      <c r="W561" s="195"/>
    </row>
    <row r="562">
      <c r="I562" s="198"/>
      <c r="J562" s="198"/>
      <c r="K562" s="198"/>
      <c r="R562" s="199"/>
      <c r="S562" s="199"/>
      <c r="T562" s="199"/>
      <c r="U562" s="195"/>
      <c r="V562" s="195"/>
      <c r="W562" s="195"/>
    </row>
    <row r="563">
      <c r="I563" s="198"/>
      <c r="J563" s="198"/>
      <c r="K563" s="198"/>
      <c r="R563" s="199"/>
      <c r="S563" s="199"/>
      <c r="T563" s="199"/>
      <c r="U563" s="195"/>
      <c r="V563" s="195"/>
      <c r="W563" s="195"/>
    </row>
    <row r="564">
      <c r="I564" s="198"/>
      <c r="J564" s="198"/>
      <c r="K564" s="198"/>
      <c r="R564" s="199"/>
      <c r="S564" s="199"/>
      <c r="T564" s="199"/>
      <c r="U564" s="195"/>
      <c r="V564" s="195"/>
      <c r="W564" s="195"/>
    </row>
    <row r="565">
      <c r="I565" s="198"/>
      <c r="J565" s="198"/>
      <c r="K565" s="198"/>
      <c r="R565" s="199"/>
      <c r="S565" s="199"/>
      <c r="T565" s="199"/>
      <c r="U565" s="195"/>
      <c r="V565" s="195"/>
      <c r="W565" s="195"/>
    </row>
    <row r="566">
      <c r="I566" s="198"/>
      <c r="J566" s="198"/>
      <c r="K566" s="198"/>
      <c r="R566" s="199"/>
      <c r="S566" s="199"/>
      <c r="T566" s="199"/>
      <c r="U566" s="195"/>
      <c r="V566" s="195"/>
      <c r="W566" s="195"/>
    </row>
    <row r="567">
      <c r="I567" s="198"/>
      <c r="J567" s="198"/>
      <c r="K567" s="198"/>
      <c r="R567" s="199"/>
      <c r="S567" s="199"/>
      <c r="T567" s="199"/>
      <c r="U567" s="195"/>
      <c r="V567" s="195"/>
      <c r="W567" s="195"/>
    </row>
    <row r="568">
      <c r="I568" s="198"/>
      <c r="J568" s="198"/>
      <c r="K568" s="198"/>
      <c r="R568" s="199"/>
      <c r="S568" s="199"/>
      <c r="T568" s="199"/>
      <c r="U568" s="195"/>
      <c r="V568" s="195"/>
      <c r="W568" s="195"/>
    </row>
    <row r="569">
      <c r="I569" s="198"/>
      <c r="J569" s="198"/>
      <c r="K569" s="198"/>
      <c r="R569" s="199"/>
      <c r="S569" s="199"/>
      <c r="T569" s="199"/>
      <c r="U569" s="195"/>
      <c r="V569" s="195"/>
      <c r="W569" s="195"/>
    </row>
    <row r="570">
      <c r="I570" s="198"/>
      <c r="J570" s="198"/>
      <c r="K570" s="198"/>
      <c r="R570" s="199"/>
      <c r="S570" s="199"/>
      <c r="T570" s="199"/>
      <c r="U570" s="195"/>
      <c r="V570" s="195"/>
      <c r="W570" s="195"/>
    </row>
    <row r="571">
      <c r="I571" s="198"/>
      <c r="J571" s="198"/>
      <c r="K571" s="198"/>
      <c r="R571" s="199"/>
      <c r="S571" s="199"/>
      <c r="T571" s="199"/>
      <c r="U571" s="195"/>
      <c r="V571" s="195"/>
      <c r="W571" s="195"/>
    </row>
    <row r="572">
      <c r="I572" s="198"/>
      <c r="J572" s="198"/>
      <c r="K572" s="198"/>
      <c r="R572" s="199"/>
      <c r="S572" s="199"/>
      <c r="T572" s="199"/>
      <c r="U572" s="195"/>
      <c r="V572" s="195"/>
      <c r="W572" s="195"/>
    </row>
    <row r="573">
      <c r="I573" s="198"/>
      <c r="J573" s="198"/>
      <c r="K573" s="198"/>
      <c r="R573" s="199"/>
      <c r="S573" s="199"/>
      <c r="T573" s="199"/>
      <c r="U573" s="195"/>
      <c r="V573" s="195"/>
      <c r="W573" s="195"/>
    </row>
    <row r="574">
      <c r="I574" s="198"/>
      <c r="J574" s="198"/>
      <c r="K574" s="198"/>
      <c r="R574" s="199"/>
      <c r="S574" s="199"/>
      <c r="T574" s="199"/>
      <c r="U574" s="195"/>
      <c r="V574" s="195"/>
      <c r="W574" s="195"/>
    </row>
    <row r="575">
      <c r="I575" s="198"/>
      <c r="J575" s="198"/>
      <c r="K575" s="198"/>
      <c r="R575" s="199"/>
      <c r="S575" s="199"/>
      <c r="T575" s="199"/>
      <c r="U575" s="195"/>
      <c r="V575" s="195"/>
      <c r="W575" s="195"/>
    </row>
    <row r="576">
      <c r="I576" s="198"/>
      <c r="J576" s="198"/>
      <c r="K576" s="198"/>
      <c r="R576" s="199"/>
      <c r="S576" s="199"/>
      <c r="T576" s="199"/>
      <c r="U576" s="195"/>
      <c r="V576" s="195"/>
      <c r="W576" s="195"/>
    </row>
    <row r="577">
      <c r="I577" s="198"/>
      <c r="J577" s="198"/>
      <c r="K577" s="198"/>
      <c r="R577" s="199"/>
      <c r="S577" s="199"/>
      <c r="T577" s="199"/>
      <c r="U577" s="195"/>
      <c r="V577" s="195"/>
      <c r="W577" s="195"/>
    </row>
    <row r="578">
      <c r="I578" s="198"/>
      <c r="J578" s="198"/>
      <c r="K578" s="198"/>
      <c r="R578" s="199"/>
      <c r="S578" s="199"/>
      <c r="T578" s="199"/>
      <c r="U578" s="195"/>
      <c r="V578" s="195"/>
      <c r="W578" s="195"/>
    </row>
    <row r="579">
      <c r="I579" s="198"/>
      <c r="J579" s="198"/>
      <c r="K579" s="198"/>
      <c r="R579" s="199"/>
      <c r="S579" s="199"/>
      <c r="T579" s="199"/>
      <c r="U579" s="195"/>
      <c r="V579" s="195"/>
      <c r="W579" s="195"/>
    </row>
    <row r="580">
      <c r="I580" s="198"/>
      <c r="J580" s="198"/>
      <c r="K580" s="198"/>
      <c r="R580" s="199"/>
      <c r="S580" s="199"/>
      <c r="T580" s="199"/>
      <c r="U580" s="195"/>
      <c r="V580" s="195"/>
      <c r="W580" s="195"/>
    </row>
    <row r="581">
      <c r="I581" s="198"/>
      <c r="J581" s="198"/>
      <c r="K581" s="198"/>
      <c r="R581" s="199"/>
      <c r="S581" s="199"/>
      <c r="T581" s="199"/>
      <c r="U581" s="195"/>
      <c r="V581" s="195"/>
      <c r="W581" s="195"/>
    </row>
    <row r="582">
      <c r="I582" s="198"/>
      <c r="J582" s="198"/>
      <c r="K582" s="198"/>
      <c r="R582" s="199"/>
      <c r="S582" s="199"/>
      <c r="T582" s="199"/>
      <c r="U582" s="195"/>
      <c r="V582" s="195"/>
      <c r="W582" s="195"/>
    </row>
    <row r="583">
      <c r="I583" s="198"/>
      <c r="J583" s="198"/>
      <c r="K583" s="198"/>
      <c r="R583" s="199"/>
      <c r="S583" s="199"/>
      <c r="T583" s="199"/>
      <c r="U583" s="195"/>
      <c r="V583" s="195"/>
      <c r="W583" s="195"/>
    </row>
    <row r="584">
      <c r="I584" s="198"/>
      <c r="J584" s="198"/>
      <c r="K584" s="198"/>
      <c r="R584" s="199"/>
      <c r="S584" s="199"/>
      <c r="T584" s="199"/>
      <c r="U584" s="195"/>
      <c r="V584" s="195"/>
      <c r="W584" s="195"/>
    </row>
    <row r="585">
      <c r="I585" s="198"/>
      <c r="J585" s="198"/>
      <c r="K585" s="198"/>
      <c r="R585" s="199"/>
      <c r="S585" s="199"/>
      <c r="T585" s="199"/>
      <c r="U585" s="195"/>
      <c r="V585" s="195"/>
      <c r="W585" s="195"/>
    </row>
    <row r="586">
      <c r="I586" s="198"/>
      <c r="J586" s="198"/>
      <c r="K586" s="198"/>
      <c r="R586" s="199"/>
      <c r="S586" s="199"/>
      <c r="T586" s="199"/>
      <c r="U586" s="195"/>
      <c r="V586" s="195"/>
      <c r="W586" s="195"/>
    </row>
    <row r="587">
      <c r="I587" s="198"/>
      <c r="J587" s="198"/>
      <c r="K587" s="198"/>
      <c r="R587" s="199"/>
      <c r="S587" s="199"/>
      <c r="T587" s="199"/>
      <c r="U587" s="195"/>
      <c r="V587" s="195"/>
      <c r="W587" s="195"/>
    </row>
    <row r="588">
      <c r="I588" s="198"/>
      <c r="J588" s="198"/>
      <c r="K588" s="198"/>
      <c r="R588" s="199"/>
      <c r="S588" s="199"/>
      <c r="T588" s="199"/>
      <c r="U588" s="195"/>
      <c r="V588" s="195"/>
      <c r="W588" s="195"/>
    </row>
    <row r="589">
      <c r="I589" s="198"/>
      <c r="J589" s="198"/>
      <c r="K589" s="198"/>
      <c r="R589" s="199"/>
      <c r="S589" s="199"/>
      <c r="T589" s="199"/>
      <c r="U589" s="195"/>
      <c r="V589" s="195"/>
      <c r="W589" s="195"/>
    </row>
    <row r="590">
      <c r="I590" s="198"/>
      <c r="J590" s="198"/>
      <c r="K590" s="198"/>
      <c r="R590" s="199"/>
      <c r="S590" s="199"/>
      <c r="T590" s="199"/>
      <c r="U590" s="195"/>
      <c r="V590" s="195"/>
      <c r="W590" s="195"/>
    </row>
    <row r="591">
      <c r="I591" s="198"/>
      <c r="J591" s="198"/>
      <c r="K591" s="198"/>
      <c r="R591" s="199"/>
      <c r="S591" s="199"/>
      <c r="T591" s="199"/>
      <c r="U591" s="195"/>
      <c r="V591" s="195"/>
      <c r="W591" s="195"/>
    </row>
    <row r="592">
      <c r="I592" s="198"/>
      <c r="J592" s="198"/>
      <c r="K592" s="198"/>
      <c r="R592" s="199"/>
      <c r="S592" s="199"/>
      <c r="T592" s="199"/>
      <c r="U592" s="195"/>
      <c r="V592" s="195"/>
      <c r="W592" s="195"/>
    </row>
    <row r="593">
      <c r="I593" s="198"/>
      <c r="J593" s="198"/>
      <c r="K593" s="198"/>
      <c r="R593" s="199"/>
      <c r="S593" s="199"/>
      <c r="T593" s="199"/>
      <c r="U593" s="195"/>
      <c r="V593" s="195"/>
      <c r="W593" s="195"/>
    </row>
    <row r="594">
      <c r="I594" s="198"/>
      <c r="J594" s="198"/>
      <c r="K594" s="198"/>
      <c r="R594" s="199"/>
      <c r="S594" s="199"/>
      <c r="T594" s="199"/>
      <c r="U594" s="195"/>
      <c r="V594" s="195"/>
      <c r="W594" s="195"/>
    </row>
    <row r="595">
      <c r="I595" s="198"/>
      <c r="J595" s="198"/>
      <c r="K595" s="198"/>
      <c r="R595" s="199"/>
      <c r="S595" s="199"/>
      <c r="T595" s="199"/>
      <c r="U595" s="195"/>
      <c r="V595" s="195"/>
      <c r="W595" s="195"/>
    </row>
    <row r="596">
      <c r="I596" s="198"/>
      <c r="J596" s="198"/>
      <c r="K596" s="198"/>
      <c r="R596" s="199"/>
      <c r="S596" s="199"/>
      <c r="T596" s="199"/>
      <c r="U596" s="195"/>
      <c r="V596" s="195"/>
      <c r="W596" s="195"/>
    </row>
    <row r="597">
      <c r="I597" s="198"/>
      <c r="J597" s="198"/>
      <c r="K597" s="198"/>
      <c r="R597" s="199"/>
      <c r="S597" s="199"/>
      <c r="T597" s="199"/>
      <c r="U597" s="195"/>
      <c r="V597" s="195"/>
      <c r="W597" s="195"/>
    </row>
    <row r="598">
      <c r="I598" s="198"/>
      <c r="J598" s="198"/>
      <c r="K598" s="198"/>
      <c r="R598" s="199"/>
      <c r="S598" s="199"/>
      <c r="T598" s="199"/>
      <c r="U598" s="195"/>
      <c r="V598" s="195"/>
      <c r="W598" s="195"/>
    </row>
    <row r="599">
      <c r="I599" s="198"/>
      <c r="J599" s="198"/>
      <c r="K599" s="198"/>
      <c r="R599" s="199"/>
      <c r="S599" s="199"/>
      <c r="T599" s="199"/>
      <c r="U599" s="195"/>
      <c r="V599" s="195"/>
      <c r="W599" s="195"/>
    </row>
    <row r="600">
      <c r="I600" s="198"/>
      <c r="J600" s="198"/>
      <c r="K600" s="198"/>
      <c r="R600" s="199"/>
      <c r="S600" s="199"/>
      <c r="T600" s="199"/>
      <c r="U600" s="195"/>
      <c r="V600" s="195"/>
      <c r="W600" s="195"/>
    </row>
    <row r="601">
      <c r="I601" s="198"/>
      <c r="J601" s="198"/>
      <c r="K601" s="198"/>
      <c r="R601" s="199"/>
      <c r="S601" s="199"/>
      <c r="T601" s="199"/>
      <c r="U601" s="195"/>
      <c r="V601" s="195"/>
      <c r="W601" s="195"/>
    </row>
    <row r="602">
      <c r="I602" s="198"/>
      <c r="J602" s="198"/>
      <c r="K602" s="198"/>
      <c r="R602" s="199"/>
      <c r="S602" s="199"/>
      <c r="T602" s="199"/>
      <c r="U602" s="195"/>
      <c r="V602" s="195"/>
      <c r="W602" s="195"/>
    </row>
    <row r="603">
      <c r="I603" s="198"/>
      <c r="J603" s="198"/>
      <c r="K603" s="198"/>
      <c r="R603" s="199"/>
      <c r="S603" s="199"/>
      <c r="T603" s="199"/>
      <c r="U603" s="195"/>
      <c r="V603" s="195"/>
      <c r="W603" s="195"/>
    </row>
    <row r="604">
      <c r="I604" s="198"/>
      <c r="J604" s="198"/>
      <c r="K604" s="198"/>
      <c r="R604" s="199"/>
      <c r="S604" s="199"/>
      <c r="T604" s="199"/>
      <c r="U604" s="195"/>
      <c r="V604" s="195"/>
      <c r="W604" s="195"/>
    </row>
    <row r="605">
      <c r="I605" s="198"/>
      <c r="J605" s="198"/>
      <c r="K605" s="198"/>
      <c r="R605" s="199"/>
      <c r="S605" s="199"/>
      <c r="T605" s="199"/>
      <c r="U605" s="195"/>
      <c r="V605" s="195"/>
      <c r="W605" s="195"/>
    </row>
    <row r="606">
      <c r="I606" s="198"/>
      <c r="J606" s="198"/>
      <c r="K606" s="198"/>
      <c r="R606" s="199"/>
      <c r="S606" s="199"/>
      <c r="T606" s="199"/>
      <c r="U606" s="195"/>
      <c r="V606" s="195"/>
      <c r="W606" s="195"/>
    </row>
    <row r="607">
      <c r="I607" s="198"/>
      <c r="J607" s="198"/>
      <c r="K607" s="198"/>
      <c r="R607" s="199"/>
      <c r="S607" s="199"/>
      <c r="T607" s="199"/>
      <c r="U607" s="195"/>
      <c r="V607" s="195"/>
      <c r="W607" s="195"/>
    </row>
    <row r="608">
      <c r="I608" s="198"/>
      <c r="J608" s="198"/>
      <c r="K608" s="198"/>
      <c r="R608" s="199"/>
      <c r="S608" s="199"/>
      <c r="T608" s="199"/>
      <c r="U608" s="195"/>
      <c r="V608" s="195"/>
      <c r="W608" s="195"/>
    </row>
    <row r="609">
      <c r="I609" s="198"/>
      <c r="J609" s="198"/>
      <c r="K609" s="198"/>
      <c r="R609" s="199"/>
      <c r="S609" s="199"/>
      <c r="T609" s="199"/>
      <c r="U609" s="195"/>
      <c r="V609" s="195"/>
      <c r="W609" s="195"/>
    </row>
    <row r="610">
      <c r="I610" s="198"/>
      <c r="J610" s="198"/>
      <c r="K610" s="198"/>
      <c r="R610" s="199"/>
      <c r="S610" s="199"/>
      <c r="T610" s="199"/>
      <c r="U610" s="195"/>
      <c r="V610" s="195"/>
      <c r="W610" s="195"/>
    </row>
    <row r="611">
      <c r="I611" s="198"/>
      <c r="J611" s="198"/>
      <c r="K611" s="198"/>
      <c r="R611" s="199"/>
      <c r="S611" s="199"/>
      <c r="T611" s="199"/>
      <c r="U611" s="195"/>
      <c r="V611" s="195"/>
      <c r="W611" s="195"/>
    </row>
    <row r="612">
      <c r="I612" s="198"/>
      <c r="J612" s="198"/>
      <c r="K612" s="198"/>
      <c r="R612" s="199"/>
      <c r="S612" s="199"/>
      <c r="T612" s="199"/>
      <c r="U612" s="195"/>
      <c r="V612" s="195"/>
      <c r="W612" s="195"/>
    </row>
    <row r="613">
      <c r="I613" s="198"/>
      <c r="J613" s="198"/>
      <c r="K613" s="198"/>
      <c r="R613" s="199"/>
      <c r="S613" s="199"/>
      <c r="T613" s="199"/>
      <c r="U613" s="195"/>
      <c r="V613" s="195"/>
      <c r="W613" s="195"/>
    </row>
    <row r="614">
      <c r="I614" s="198"/>
      <c r="J614" s="198"/>
      <c r="K614" s="198"/>
      <c r="R614" s="199"/>
      <c r="S614" s="199"/>
      <c r="T614" s="199"/>
      <c r="U614" s="195"/>
      <c r="V614" s="195"/>
      <c r="W614" s="195"/>
    </row>
    <row r="615">
      <c r="I615" s="198"/>
      <c r="J615" s="198"/>
      <c r="K615" s="198"/>
      <c r="R615" s="199"/>
      <c r="S615" s="199"/>
      <c r="T615" s="199"/>
      <c r="U615" s="195"/>
      <c r="V615" s="195"/>
      <c r="W615" s="195"/>
    </row>
    <row r="616">
      <c r="I616" s="198"/>
      <c r="J616" s="198"/>
      <c r="K616" s="198"/>
      <c r="R616" s="199"/>
      <c r="S616" s="199"/>
      <c r="T616" s="199"/>
      <c r="U616" s="195"/>
      <c r="V616" s="195"/>
      <c r="W616" s="195"/>
    </row>
    <row r="617">
      <c r="I617" s="198"/>
      <c r="J617" s="198"/>
      <c r="K617" s="198"/>
      <c r="R617" s="199"/>
      <c r="S617" s="199"/>
      <c r="T617" s="199"/>
      <c r="U617" s="195"/>
      <c r="V617" s="195"/>
      <c r="W617" s="195"/>
    </row>
    <row r="618">
      <c r="I618" s="198"/>
      <c r="J618" s="198"/>
      <c r="K618" s="198"/>
      <c r="R618" s="199"/>
      <c r="S618" s="199"/>
      <c r="T618" s="199"/>
      <c r="U618" s="195"/>
      <c r="V618" s="195"/>
      <c r="W618" s="195"/>
    </row>
    <row r="619">
      <c r="I619" s="198"/>
      <c r="J619" s="198"/>
      <c r="K619" s="198"/>
      <c r="R619" s="199"/>
      <c r="S619" s="199"/>
      <c r="T619" s="199"/>
      <c r="U619" s="195"/>
      <c r="V619" s="195"/>
      <c r="W619" s="195"/>
    </row>
    <row r="620">
      <c r="I620" s="198"/>
      <c r="J620" s="198"/>
      <c r="K620" s="198"/>
      <c r="R620" s="199"/>
      <c r="S620" s="199"/>
      <c r="T620" s="199"/>
      <c r="U620" s="195"/>
      <c r="V620" s="195"/>
      <c r="W620" s="195"/>
    </row>
    <row r="621">
      <c r="I621" s="198"/>
      <c r="J621" s="198"/>
      <c r="K621" s="198"/>
      <c r="R621" s="199"/>
      <c r="S621" s="199"/>
      <c r="T621" s="199"/>
      <c r="U621" s="195"/>
      <c r="V621" s="195"/>
      <c r="W621" s="195"/>
    </row>
    <row r="622">
      <c r="I622" s="198"/>
      <c r="J622" s="198"/>
      <c r="K622" s="198"/>
      <c r="R622" s="199"/>
      <c r="S622" s="199"/>
      <c r="T622" s="199"/>
      <c r="U622" s="195"/>
      <c r="V622" s="195"/>
      <c r="W622" s="195"/>
    </row>
    <row r="623">
      <c r="I623" s="198"/>
      <c r="J623" s="198"/>
      <c r="K623" s="198"/>
      <c r="R623" s="199"/>
      <c r="S623" s="199"/>
      <c r="T623" s="199"/>
      <c r="U623" s="195"/>
      <c r="V623" s="195"/>
      <c r="W623" s="195"/>
    </row>
    <row r="624">
      <c r="I624" s="198"/>
      <c r="J624" s="198"/>
      <c r="K624" s="198"/>
      <c r="R624" s="199"/>
      <c r="S624" s="199"/>
      <c r="T624" s="199"/>
      <c r="U624" s="195"/>
      <c r="V624" s="195"/>
      <c r="W624" s="195"/>
    </row>
    <row r="625">
      <c r="I625" s="198"/>
      <c r="J625" s="198"/>
      <c r="K625" s="198"/>
      <c r="R625" s="199"/>
      <c r="S625" s="199"/>
      <c r="T625" s="199"/>
      <c r="U625" s="195"/>
      <c r="V625" s="195"/>
      <c r="W625" s="195"/>
    </row>
    <row r="626">
      <c r="I626" s="198"/>
      <c r="J626" s="198"/>
      <c r="K626" s="198"/>
      <c r="R626" s="199"/>
      <c r="S626" s="199"/>
      <c r="T626" s="199"/>
      <c r="U626" s="195"/>
      <c r="V626" s="195"/>
      <c r="W626" s="195"/>
    </row>
    <row r="627">
      <c r="I627" s="198"/>
      <c r="J627" s="198"/>
      <c r="K627" s="198"/>
      <c r="R627" s="199"/>
      <c r="S627" s="199"/>
      <c r="T627" s="199"/>
      <c r="U627" s="195"/>
      <c r="V627" s="195"/>
      <c r="W627" s="195"/>
    </row>
    <row r="628">
      <c r="I628" s="198"/>
      <c r="J628" s="198"/>
      <c r="K628" s="198"/>
      <c r="R628" s="199"/>
      <c r="S628" s="199"/>
      <c r="T628" s="199"/>
      <c r="U628" s="195"/>
      <c r="V628" s="195"/>
      <c r="W628" s="195"/>
    </row>
    <row r="629">
      <c r="I629" s="198"/>
      <c r="J629" s="198"/>
      <c r="K629" s="198"/>
      <c r="R629" s="199"/>
      <c r="S629" s="199"/>
      <c r="T629" s="199"/>
      <c r="U629" s="195"/>
      <c r="V629" s="195"/>
      <c r="W629" s="195"/>
    </row>
    <row r="630">
      <c r="I630" s="198"/>
      <c r="J630" s="198"/>
      <c r="K630" s="198"/>
      <c r="R630" s="199"/>
      <c r="S630" s="199"/>
      <c r="T630" s="199"/>
      <c r="U630" s="195"/>
      <c r="V630" s="195"/>
      <c r="W630" s="195"/>
    </row>
    <row r="631">
      <c r="I631" s="198"/>
      <c r="J631" s="198"/>
      <c r="K631" s="198"/>
      <c r="R631" s="199"/>
      <c r="S631" s="199"/>
      <c r="T631" s="199"/>
      <c r="U631" s="195"/>
      <c r="V631" s="195"/>
      <c r="W631" s="195"/>
    </row>
    <row r="632">
      <c r="I632" s="198"/>
      <c r="J632" s="198"/>
      <c r="K632" s="198"/>
      <c r="R632" s="199"/>
      <c r="S632" s="199"/>
      <c r="T632" s="199"/>
      <c r="U632" s="195"/>
      <c r="V632" s="195"/>
      <c r="W632" s="195"/>
    </row>
    <row r="633">
      <c r="I633" s="198"/>
      <c r="J633" s="198"/>
      <c r="K633" s="198"/>
      <c r="R633" s="199"/>
      <c r="S633" s="199"/>
      <c r="T633" s="199"/>
      <c r="U633" s="195"/>
      <c r="V633" s="195"/>
      <c r="W633" s="195"/>
    </row>
    <row r="634">
      <c r="I634" s="198"/>
      <c r="J634" s="198"/>
      <c r="K634" s="198"/>
      <c r="R634" s="199"/>
      <c r="S634" s="199"/>
      <c r="T634" s="199"/>
      <c r="U634" s="195"/>
      <c r="V634" s="195"/>
      <c r="W634" s="195"/>
    </row>
    <row r="635">
      <c r="I635" s="198"/>
      <c r="J635" s="198"/>
      <c r="K635" s="198"/>
      <c r="R635" s="199"/>
      <c r="S635" s="199"/>
      <c r="T635" s="199"/>
      <c r="U635" s="195"/>
      <c r="V635" s="195"/>
      <c r="W635" s="195"/>
    </row>
    <row r="636">
      <c r="I636" s="198"/>
      <c r="J636" s="198"/>
      <c r="K636" s="198"/>
      <c r="R636" s="199"/>
      <c r="S636" s="199"/>
      <c r="T636" s="199"/>
      <c r="U636" s="195"/>
      <c r="V636" s="195"/>
      <c r="W636" s="195"/>
    </row>
    <row r="637">
      <c r="I637" s="198"/>
      <c r="J637" s="198"/>
      <c r="K637" s="198"/>
      <c r="R637" s="199"/>
      <c r="S637" s="199"/>
      <c r="T637" s="199"/>
      <c r="U637" s="195"/>
      <c r="V637" s="195"/>
      <c r="W637" s="195"/>
    </row>
    <row r="638">
      <c r="I638" s="198"/>
      <c r="J638" s="198"/>
      <c r="K638" s="198"/>
      <c r="R638" s="199"/>
      <c r="S638" s="199"/>
      <c r="T638" s="199"/>
      <c r="U638" s="195"/>
      <c r="V638" s="195"/>
      <c r="W638" s="195"/>
    </row>
    <row r="639">
      <c r="I639" s="198"/>
      <c r="J639" s="198"/>
      <c r="K639" s="198"/>
      <c r="R639" s="199"/>
      <c r="S639" s="199"/>
      <c r="T639" s="199"/>
      <c r="U639" s="195"/>
      <c r="V639" s="195"/>
      <c r="W639" s="195"/>
    </row>
    <row r="640">
      <c r="I640" s="198"/>
      <c r="J640" s="198"/>
      <c r="K640" s="198"/>
      <c r="R640" s="199"/>
      <c r="S640" s="199"/>
      <c r="T640" s="199"/>
      <c r="U640" s="195"/>
      <c r="V640" s="195"/>
      <c r="W640" s="195"/>
    </row>
    <row r="641">
      <c r="I641" s="198"/>
      <c r="J641" s="198"/>
      <c r="K641" s="198"/>
      <c r="R641" s="199"/>
      <c r="S641" s="199"/>
      <c r="T641" s="199"/>
      <c r="U641" s="195"/>
      <c r="V641" s="195"/>
      <c r="W641" s="195"/>
    </row>
    <row r="642">
      <c r="I642" s="198"/>
      <c r="J642" s="198"/>
      <c r="K642" s="198"/>
      <c r="R642" s="199"/>
      <c r="S642" s="199"/>
      <c r="T642" s="199"/>
      <c r="U642" s="195"/>
      <c r="V642" s="195"/>
      <c r="W642" s="195"/>
    </row>
    <row r="643">
      <c r="I643" s="198"/>
      <c r="J643" s="198"/>
      <c r="K643" s="198"/>
      <c r="R643" s="199"/>
      <c r="S643" s="199"/>
      <c r="T643" s="199"/>
      <c r="U643" s="195"/>
      <c r="V643" s="195"/>
      <c r="W643" s="195"/>
    </row>
    <row r="644">
      <c r="I644" s="198"/>
      <c r="J644" s="198"/>
      <c r="K644" s="198"/>
      <c r="R644" s="199"/>
      <c r="S644" s="199"/>
      <c r="T644" s="199"/>
      <c r="U644" s="195"/>
      <c r="V644" s="195"/>
      <c r="W644" s="195"/>
    </row>
    <row r="645">
      <c r="I645" s="198"/>
      <c r="J645" s="198"/>
      <c r="K645" s="198"/>
      <c r="R645" s="199"/>
      <c r="S645" s="199"/>
      <c r="T645" s="199"/>
      <c r="U645" s="195"/>
      <c r="V645" s="195"/>
      <c r="W645" s="195"/>
    </row>
    <row r="646">
      <c r="I646" s="198"/>
      <c r="J646" s="198"/>
      <c r="K646" s="198"/>
      <c r="R646" s="199"/>
      <c r="S646" s="199"/>
      <c r="T646" s="199"/>
      <c r="U646" s="195"/>
      <c r="V646" s="195"/>
      <c r="W646" s="195"/>
    </row>
    <row r="647">
      <c r="I647" s="198"/>
      <c r="J647" s="198"/>
      <c r="K647" s="198"/>
      <c r="R647" s="199"/>
      <c r="S647" s="199"/>
      <c r="T647" s="199"/>
      <c r="U647" s="195"/>
      <c r="V647" s="195"/>
      <c r="W647" s="195"/>
    </row>
    <row r="648">
      <c r="I648" s="198"/>
      <c r="J648" s="198"/>
      <c r="K648" s="198"/>
      <c r="R648" s="199"/>
      <c r="S648" s="199"/>
      <c r="T648" s="199"/>
      <c r="U648" s="195"/>
      <c r="V648" s="195"/>
      <c r="W648" s="195"/>
    </row>
    <row r="649">
      <c r="I649" s="198"/>
      <c r="J649" s="198"/>
      <c r="K649" s="198"/>
      <c r="R649" s="199"/>
      <c r="S649" s="199"/>
      <c r="T649" s="199"/>
      <c r="U649" s="195"/>
      <c r="V649" s="195"/>
      <c r="W649" s="195"/>
    </row>
    <row r="650">
      <c r="I650" s="198"/>
      <c r="J650" s="198"/>
      <c r="K650" s="198"/>
      <c r="R650" s="199"/>
      <c r="S650" s="199"/>
      <c r="T650" s="199"/>
      <c r="U650" s="195"/>
      <c r="V650" s="195"/>
      <c r="W650" s="195"/>
    </row>
    <row r="651">
      <c r="I651" s="198"/>
      <c r="J651" s="198"/>
      <c r="K651" s="198"/>
      <c r="R651" s="199"/>
      <c r="S651" s="199"/>
      <c r="T651" s="199"/>
      <c r="U651" s="195"/>
      <c r="V651" s="195"/>
      <c r="W651" s="195"/>
    </row>
    <row r="652">
      <c r="I652" s="198"/>
      <c r="J652" s="198"/>
      <c r="K652" s="198"/>
      <c r="R652" s="199"/>
      <c r="S652" s="199"/>
      <c r="T652" s="199"/>
      <c r="U652" s="195"/>
      <c r="V652" s="195"/>
      <c r="W652" s="195"/>
    </row>
    <row r="653">
      <c r="I653" s="198"/>
      <c r="J653" s="198"/>
      <c r="K653" s="198"/>
      <c r="R653" s="199"/>
      <c r="S653" s="199"/>
      <c r="T653" s="199"/>
      <c r="U653" s="195"/>
      <c r="V653" s="195"/>
      <c r="W653" s="195"/>
    </row>
    <row r="654">
      <c r="I654" s="198"/>
      <c r="J654" s="198"/>
      <c r="K654" s="198"/>
      <c r="R654" s="199"/>
      <c r="S654" s="199"/>
      <c r="T654" s="199"/>
      <c r="U654" s="195"/>
      <c r="V654" s="195"/>
      <c r="W654" s="195"/>
    </row>
    <row r="655">
      <c r="I655" s="198"/>
      <c r="J655" s="198"/>
      <c r="K655" s="198"/>
      <c r="R655" s="199"/>
      <c r="S655" s="199"/>
      <c r="T655" s="199"/>
      <c r="U655" s="195"/>
      <c r="V655" s="195"/>
      <c r="W655" s="195"/>
    </row>
    <row r="656">
      <c r="I656" s="198"/>
      <c r="J656" s="198"/>
      <c r="K656" s="198"/>
      <c r="R656" s="199"/>
      <c r="S656" s="199"/>
      <c r="T656" s="199"/>
      <c r="U656" s="195"/>
      <c r="V656" s="195"/>
      <c r="W656" s="195"/>
    </row>
    <row r="657">
      <c r="I657" s="198"/>
      <c r="J657" s="198"/>
      <c r="K657" s="198"/>
      <c r="R657" s="199"/>
      <c r="S657" s="199"/>
      <c r="T657" s="199"/>
      <c r="U657" s="195"/>
      <c r="V657" s="195"/>
      <c r="W657" s="195"/>
    </row>
    <row r="658">
      <c r="I658" s="198"/>
      <c r="J658" s="198"/>
      <c r="K658" s="198"/>
      <c r="R658" s="199"/>
      <c r="S658" s="199"/>
      <c r="T658" s="199"/>
      <c r="U658" s="195"/>
      <c r="V658" s="195"/>
      <c r="W658" s="195"/>
    </row>
    <row r="659">
      <c r="I659" s="198"/>
      <c r="J659" s="198"/>
      <c r="K659" s="198"/>
      <c r="R659" s="199"/>
      <c r="S659" s="199"/>
      <c r="T659" s="199"/>
      <c r="U659" s="195"/>
      <c r="V659" s="195"/>
      <c r="W659" s="195"/>
    </row>
    <row r="660">
      <c r="I660" s="198"/>
      <c r="J660" s="198"/>
      <c r="K660" s="198"/>
      <c r="R660" s="199"/>
      <c r="S660" s="199"/>
      <c r="T660" s="199"/>
      <c r="U660" s="195"/>
      <c r="V660" s="195"/>
      <c r="W660" s="195"/>
    </row>
    <row r="661">
      <c r="I661" s="198"/>
      <c r="J661" s="198"/>
      <c r="K661" s="198"/>
      <c r="R661" s="199"/>
      <c r="S661" s="199"/>
      <c r="T661" s="199"/>
      <c r="U661" s="195"/>
      <c r="V661" s="195"/>
      <c r="W661" s="195"/>
    </row>
    <row r="662">
      <c r="I662" s="198"/>
      <c r="J662" s="198"/>
      <c r="K662" s="198"/>
      <c r="R662" s="199"/>
      <c r="S662" s="199"/>
      <c r="T662" s="199"/>
      <c r="U662" s="195"/>
      <c r="V662" s="195"/>
      <c r="W662" s="195"/>
    </row>
    <row r="663">
      <c r="I663" s="198"/>
      <c r="J663" s="198"/>
      <c r="K663" s="198"/>
      <c r="R663" s="199"/>
      <c r="S663" s="199"/>
      <c r="T663" s="199"/>
      <c r="U663" s="195"/>
      <c r="V663" s="195"/>
      <c r="W663" s="195"/>
    </row>
    <row r="664">
      <c r="I664" s="198"/>
      <c r="J664" s="198"/>
      <c r="K664" s="198"/>
      <c r="R664" s="199"/>
      <c r="S664" s="199"/>
      <c r="T664" s="199"/>
      <c r="U664" s="195"/>
      <c r="V664" s="195"/>
      <c r="W664" s="195"/>
    </row>
    <row r="665">
      <c r="I665" s="198"/>
      <c r="J665" s="198"/>
      <c r="K665" s="198"/>
      <c r="R665" s="199"/>
      <c r="S665" s="199"/>
      <c r="T665" s="199"/>
      <c r="U665" s="195"/>
      <c r="V665" s="195"/>
      <c r="W665" s="195"/>
    </row>
    <row r="666">
      <c r="I666" s="198"/>
      <c r="J666" s="198"/>
      <c r="K666" s="198"/>
      <c r="R666" s="199"/>
      <c r="S666" s="199"/>
      <c r="T666" s="199"/>
      <c r="U666" s="195"/>
      <c r="V666" s="195"/>
      <c r="W666" s="195"/>
    </row>
    <row r="667">
      <c r="I667" s="198"/>
      <c r="J667" s="198"/>
      <c r="K667" s="198"/>
      <c r="R667" s="199"/>
      <c r="S667" s="199"/>
      <c r="T667" s="199"/>
      <c r="U667" s="195"/>
      <c r="V667" s="195"/>
      <c r="W667" s="195"/>
    </row>
    <row r="668">
      <c r="I668" s="198"/>
      <c r="J668" s="198"/>
      <c r="K668" s="198"/>
      <c r="R668" s="199"/>
      <c r="S668" s="199"/>
      <c r="T668" s="199"/>
      <c r="U668" s="195"/>
      <c r="V668" s="195"/>
      <c r="W668" s="195"/>
    </row>
    <row r="669">
      <c r="I669" s="198"/>
      <c r="J669" s="198"/>
      <c r="K669" s="198"/>
      <c r="R669" s="199"/>
      <c r="S669" s="199"/>
      <c r="T669" s="199"/>
      <c r="U669" s="195"/>
      <c r="V669" s="195"/>
      <c r="W669" s="195"/>
    </row>
    <row r="670">
      <c r="I670" s="198"/>
      <c r="J670" s="198"/>
      <c r="K670" s="198"/>
      <c r="R670" s="199"/>
      <c r="S670" s="199"/>
      <c r="T670" s="199"/>
      <c r="U670" s="195"/>
      <c r="V670" s="195"/>
      <c r="W670" s="195"/>
    </row>
    <row r="671">
      <c r="I671" s="198"/>
      <c r="J671" s="198"/>
      <c r="K671" s="198"/>
      <c r="R671" s="199"/>
      <c r="S671" s="199"/>
      <c r="T671" s="199"/>
      <c r="U671" s="195"/>
      <c r="V671" s="195"/>
      <c r="W671" s="195"/>
    </row>
    <row r="672">
      <c r="I672" s="198"/>
      <c r="J672" s="198"/>
      <c r="K672" s="198"/>
      <c r="R672" s="199"/>
      <c r="S672" s="199"/>
      <c r="T672" s="199"/>
      <c r="U672" s="195"/>
      <c r="V672" s="195"/>
      <c r="W672" s="195"/>
    </row>
    <row r="673">
      <c r="I673" s="198"/>
      <c r="J673" s="198"/>
      <c r="K673" s="198"/>
      <c r="R673" s="199"/>
      <c r="S673" s="199"/>
      <c r="T673" s="199"/>
      <c r="U673" s="195"/>
      <c r="V673" s="195"/>
      <c r="W673" s="195"/>
    </row>
    <row r="674">
      <c r="I674" s="198"/>
      <c r="J674" s="198"/>
      <c r="K674" s="198"/>
      <c r="R674" s="199"/>
      <c r="S674" s="199"/>
      <c r="T674" s="199"/>
      <c r="U674" s="195"/>
      <c r="V674" s="195"/>
      <c r="W674" s="195"/>
    </row>
    <row r="675">
      <c r="I675" s="198"/>
      <c r="J675" s="198"/>
      <c r="K675" s="198"/>
      <c r="R675" s="199"/>
      <c r="S675" s="199"/>
      <c r="T675" s="199"/>
      <c r="U675" s="195"/>
      <c r="V675" s="195"/>
      <c r="W675" s="195"/>
    </row>
    <row r="676">
      <c r="I676" s="198"/>
      <c r="J676" s="198"/>
      <c r="K676" s="198"/>
      <c r="R676" s="199"/>
      <c r="S676" s="199"/>
      <c r="T676" s="199"/>
      <c r="U676" s="195"/>
      <c r="V676" s="195"/>
      <c r="W676" s="195"/>
    </row>
    <row r="677">
      <c r="I677" s="198"/>
      <c r="J677" s="198"/>
      <c r="K677" s="198"/>
      <c r="R677" s="199"/>
      <c r="S677" s="199"/>
      <c r="T677" s="199"/>
      <c r="U677" s="195"/>
      <c r="V677" s="195"/>
      <c r="W677" s="195"/>
    </row>
    <row r="678">
      <c r="I678" s="198"/>
      <c r="J678" s="198"/>
      <c r="K678" s="198"/>
      <c r="R678" s="199"/>
      <c r="S678" s="199"/>
      <c r="T678" s="199"/>
      <c r="U678" s="195"/>
      <c r="V678" s="195"/>
      <c r="W678" s="195"/>
    </row>
    <row r="679">
      <c r="I679" s="198"/>
      <c r="J679" s="198"/>
      <c r="K679" s="198"/>
      <c r="R679" s="199"/>
      <c r="S679" s="199"/>
      <c r="T679" s="199"/>
      <c r="U679" s="195"/>
      <c r="V679" s="195"/>
      <c r="W679" s="195"/>
    </row>
    <row r="680">
      <c r="I680" s="198"/>
      <c r="J680" s="198"/>
      <c r="K680" s="198"/>
      <c r="R680" s="199"/>
      <c r="S680" s="199"/>
      <c r="T680" s="199"/>
      <c r="U680" s="195"/>
      <c r="V680" s="195"/>
      <c r="W680" s="195"/>
    </row>
    <row r="681">
      <c r="I681" s="198"/>
      <c r="J681" s="198"/>
      <c r="K681" s="198"/>
      <c r="R681" s="199"/>
      <c r="S681" s="199"/>
      <c r="T681" s="199"/>
      <c r="U681" s="195"/>
      <c r="V681" s="195"/>
      <c r="W681" s="195"/>
    </row>
    <row r="682">
      <c r="I682" s="198"/>
      <c r="J682" s="198"/>
      <c r="K682" s="198"/>
      <c r="R682" s="199"/>
      <c r="S682" s="199"/>
      <c r="T682" s="199"/>
      <c r="U682" s="195"/>
      <c r="V682" s="195"/>
      <c r="W682" s="195"/>
    </row>
    <row r="683">
      <c r="I683" s="198"/>
      <c r="J683" s="198"/>
      <c r="K683" s="198"/>
      <c r="R683" s="199"/>
      <c r="S683" s="199"/>
      <c r="T683" s="199"/>
      <c r="U683" s="195"/>
      <c r="V683" s="195"/>
      <c r="W683" s="195"/>
    </row>
    <row r="684">
      <c r="I684" s="198"/>
      <c r="J684" s="198"/>
      <c r="K684" s="198"/>
      <c r="R684" s="199"/>
      <c r="S684" s="199"/>
      <c r="T684" s="199"/>
      <c r="U684" s="195"/>
      <c r="V684" s="195"/>
      <c r="W684" s="195"/>
    </row>
    <row r="685">
      <c r="I685" s="198"/>
      <c r="J685" s="198"/>
      <c r="K685" s="198"/>
      <c r="R685" s="199"/>
      <c r="S685" s="199"/>
      <c r="T685" s="199"/>
      <c r="U685" s="195"/>
      <c r="V685" s="195"/>
      <c r="W685" s="195"/>
    </row>
    <row r="686">
      <c r="I686" s="198"/>
      <c r="J686" s="198"/>
      <c r="K686" s="198"/>
      <c r="R686" s="199"/>
      <c r="S686" s="199"/>
      <c r="T686" s="199"/>
      <c r="U686" s="195"/>
      <c r="V686" s="195"/>
      <c r="W686" s="195"/>
    </row>
    <row r="687">
      <c r="I687" s="198"/>
      <c r="J687" s="198"/>
      <c r="K687" s="198"/>
      <c r="R687" s="199"/>
      <c r="S687" s="199"/>
      <c r="T687" s="199"/>
      <c r="U687" s="195"/>
      <c r="V687" s="195"/>
      <c r="W687" s="195"/>
    </row>
    <row r="688">
      <c r="I688" s="198"/>
      <c r="J688" s="198"/>
      <c r="K688" s="198"/>
      <c r="R688" s="199"/>
      <c r="S688" s="199"/>
      <c r="T688" s="199"/>
      <c r="U688" s="195"/>
      <c r="V688" s="195"/>
      <c r="W688" s="195"/>
    </row>
    <row r="689">
      <c r="I689" s="198"/>
      <c r="J689" s="198"/>
      <c r="K689" s="198"/>
      <c r="R689" s="199"/>
      <c r="S689" s="199"/>
      <c r="T689" s="199"/>
      <c r="U689" s="195"/>
      <c r="V689" s="195"/>
      <c r="W689" s="195"/>
    </row>
    <row r="690">
      <c r="I690" s="198"/>
      <c r="J690" s="198"/>
      <c r="K690" s="198"/>
      <c r="R690" s="199"/>
      <c r="S690" s="199"/>
      <c r="T690" s="199"/>
      <c r="U690" s="195"/>
      <c r="V690" s="195"/>
      <c r="W690" s="195"/>
    </row>
    <row r="691">
      <c r="I691" s="198"/>
      <c r="J691" s="198"/>
      <c r="K691" s="198"/>
      <c r="R691" s="199"/>
      <c r="S691" s="199"/>
      <c r="T691" s="199"/>
      <c r="U691" s="195"/>
      <c r="V691" s="195"/>
      <c r="W691" s="195"/>
    </row>
    <row r="692">
      <c r="I692" s="198"/>
      <c r="J692" s="198"/>
      <c r="K692" s="198"/>
      <c r="R692" s="199"/>
      <c r="S692" s="199"/>
      <c r="T692" s="199"/>
      <c r="U692" s="195"/>
      <c r="V692" s="195"/>
      <c r="W692" s="195"/>
    </row>
    <row r="693">
      <c r="I693" s="198"/>
      <c r="J693" s="198"/>
      <c r="K693" s="198"/>
      <c r="R693" s="199"/>
      <c r="S693" s="199"/>
      <c r="T693" s="199"/>
      <c r="U693" s="195"/>
      <c r="V693" s="195"/>
      <c r="W693" s="195"/>
    </row>
    <row r="694">
      <c r="I694" s="198"/>
      <c r="J694" s="198"/>
      <c r="K694" s="198"/>
      <c r="R694" s="199"/>
      <c r="S694" s="199"/>
      <c r="T694" s="199"/>
      <c r="U694" s="195"/>
      <c r="V694" s="195"/>
      <c r="W694" s="195"/>
    </row>
    <row r="695">
      <c r="I695" s="198"/>
      <c r="J695" s="198"/>
      <c r="K695" s="198"/>
      <c r="R695" s="199"/>
      <c r="S695" s="199"/>
      <c r="T695" s="199"/>
      <c r="U695" s="195"/>
      <c r="V695" s="195"/>
      <c r="W695" s="195"/>
    </row>
    <row r="696">
      <c r="I696" s="198"/>
      <c r="J696" s="198"/>
      <c r="K696" s="198"/>
      <c r="R696" s="199"/>
      <c r="S696" s="199"/>
      <c r="T696" s="199"/>
      <c r="U696" s="195"/>
      <c r="V696" s="195"/>
      <c r="W696" s="195"/>
    </row>
    <row r="697">
      <c r="I697" s="198"/>
      <c r="J697" s="198"/>
      <c r="K697" s="198"/>
      <c r="R697" s="199"/>
      <c r="S697" s="199"/>
      <c r="T697" s="199"/>
      <c r="U697" s="195"/>
      <c r="V697" s="195"/>
      <c r="W697" s="195"/>
    </row>
    <row r="698">
      <c r="I698" s="198"/>
      <c r="J698" s="198"/>
      <c r="K698" s="198"/>
      <c r="R698" s="199"/>
      <c r="S698" s="199"/>
      <c r="T698" s="199"/>
      <c r="U698" s="195"/>
      <c r="V698" s="195"/>
      <c r="W698" s="195"/>
    </row>
    <row r="699">
      <c r="I699" s="198"/>
      <c r="J699" s="198"/>
      <c r="K699" s="198"/>
      <c r="R699" s="199"/>
      <c r="S699" s="199"/>
      <c r="T699" s="199"/>
      <c r="U699" s="195"/>
      <c r="V699" s="195"/>
      <c r="W699" s="195"/>
    </row>
    <row r="700">
      <c r="I700" s="198"/>
      <c r="J700" s="198"/>
      <c r="K700" s="198"/>
      <c r="R700" s="199"/>
      <c r="S700" s="199"/>
      <c r="T700" s="199"/>
      <c r="U700" s="195"/>
      <c r="V700" s="195"/>
      <c r="W700" s="195"/>
    </row>
    <row r="701">
      <c r="I701" s="198"/>
      <c r="J701" s="198"/>
      <c r="K701" s="198"/>
      <c r="R701" s="199"/>
      <c r="S701" s="199"/>
      <c r="T701" s="199"/>
      <c r="U701" s="195"/>
      <c r="V701" s="195"/>
      <c r="W701" s="195"/>
    </row>
    <row r="702">
      <c r="I702" s="198"/>
      <c r="J702" s="198"/>
      <c r="K702" s="198"/>
      <c r="R702" s="199"/>
      <c r="S702" s="199"/>
      <c r="T702" s="199"/>
      <c r="U702" s="195"/>
      <c r="V702" s="195"/>
      <c r="W702" s="195"/>
    </row>
    <row r="703">
      <c r="I703" s="198"/>
      <c r="J703" s="198"/>
      <c r="K703" s="198"/>
      <c r="R703" s="199"/>
      <c r="S703" s="199"/>
      <c r="T703" s="199"/>
      <c r="U703" s="195"/>
      <c r="V703" s="195"/>
      <c r="W703" s="195"/>
    </row>
    <row r="704">
      <c r="I704" s="198"/>
      <c r="J704" s="198"/>
      <c r="K704" s="198"/>
      <c r="R704" s="199"/>
      <c r="S704" s="199"/>
      <c r="T704" s="199"/>
      <c r="U704" s="195"/>
      <c r="V704" s="195"/>
      <c r="W704" s="195"/>
    </row>
    <row r="705">
      <c r="I705" s="198"/>
      <c r="J705" s="198"/>
      <c r="K705" s="198"/>
      <c r="R705" s="199"/>
      <c r="S705" s="199"/>
      <c r="T705" s="199"/>
      <c r="U705" s="195"/>
      <c r="V705" s="195"/>
      <c r="W705" s="195"/>
    </row>
    <row r="706">
      <c r="I706" s="198"/>
      <c r="J706" s="198"/>
      <c r="K706" s="198"/>
      <c r="R706" s="199"/>
      <c r="S706" s="199"/>
      <c r="T706" s="199"/>
      <c r="U706" s="195"/>
      <c r="V706" s="195"/>
      <c r="W706" s="195"/>
    </row>
    <row r="707">
      <c r="I707" s="198"/>
      <c r="J707" s="198"/>
      <c r="K707" s="198"/>
      <c r="R707" s="199"/>
      <c r="S707" s="199"/>
      <c r="T707" s="199"/>
      <c r="U707" s="195"/>
      <c r="V707" s="195"/>
      <c r="W707" s="195"/>
    </row>
    <row r="708">
      <c r="I708" s="198"/>
      <c r="J708" s="198"/>
      <c r="K708" s="198"/>
      <c r="R708" s="199"/>
      <c r="S708" s="199"/>
      <c r="T708" s="199"/>
      <c r="U708" s="195"/>
      <c r="V708" s="195"/>
      <c r="W708" s="195"/>
    </row>
    <row r="709">
      <c r="I709" s="198"/>
      <c r="J709" s="198"/>
      <c r="K709" s="198"/>
      <c r="R709" s="199"/>
      <c r="S709" s="199"/>
      <c r="T709" s="199"/>
      <c r="U709" s="195"/>
      <c r="V709" s="195"/>
      <c r="W709" s="195"/>
    </row>
    <row r="710">
      <c r="I710" s="198"/>
      <c r="J710" s="198"/>
      <c r="K710" s="198"/>
      <c r="R710" s="199"/>
      <c r="S710" s="199"/>
      <c r="T710" s="199"/>
      <c r="U710" s="195"/>
      <c r="V710" s="195"/>
      <c r="W710" s="195"/>
    </row>
    <row r="711">
      <c r="I711" s="198"/>
      <c r="J711" s="198"/>
      <c r="K711" s="198"/>
      <c r="R711" s="199"/>
      <c r="S711" s="199"/>
      <c r="T711" s="199"/>
      <c r="U711" s="195"/>
      <c r="V711" s="195"/>
      <c r="W711" s="195"/>
    </row>
    <row r="712">
      <c r="I712" s="198"/>
      <c r="J712" s="198"/>
      <c r="K712" s="198"/>
      <c r="R712" s="199"/>
      <c r="S712" s="199"/>
      <c r="T712" s="199"/>
      <c r="U712" s="195"/>
      <c r="V712" s="195"/>
      <c r="W712" s="195"/>
    </row>
    <row r="713">
      <c r="I713" s="198"/>
      <c r="J713" s="198"/>
      <c r="K713" s="198"/>
      <c r="R713" s="199"/>
      <c r="S713" s="199"/>
      <c r="T713" s="199"/>
      <c r="U713" s="195"/>
      <c r="V713" s="195"/>
      <c r="W713" s="195"/>
    </row>
    <row r="714">
      <c r="I714" s="198"/>
      <c r="J714" s="198"/>
      <c r="K714" s="198"/>
      <c r="R714" s="199"/>
      <c r="S714" s="199"/>
      <c r="T714" s="199"/>
      <c r="U714" s="195"/>
      <c r="V714" s="195"/>
      <c r="W714" s="195"/>
    </row>
    <row r="715">
      <c r="I715" s="198"/>
      <c r="J715" s="198"/>
      <c r="K715" s="198"/>
      <c r="R715" s="199"/>
      <c r="S715" s="199"/>
      <c r="T715" s="199"/>
      <c r="U715" s="195"/>
      <c r="V715" s="195"/>
      <c r="W715" s="195"/>
    </row>
    <row r="716">
      <c r="I716" s="198"/>
      <c r="J716" s="198"/>
      <c r="K716" s="198"/>
      <c r="R716" s="199"/>
      <c r="S716" s="199"/>
      <c r="T716" s="199"/>
      <c r="U716" s="195"/>
      <c r="V716" s="195"/>
      <c r="W716" s="195"/>
    </row>
    <row r="717">
      <c r="I717" s="198"/>
      <c r="J717" s="198"/>
      <c r="K717" s="198"/>
      <c r="R717" s="199"/>
      <c r="S717" s="199"/>
      <c r="T717" s="199"/>
      <c r="U717" s="195"/>
      <c r="V717" s="195"/>
      <c r="W717" s="195"/>
    </row>
    <row r="718">
      <c r="I718" s="198"/>
      <c r="J718" s="198"/>
      <c r="K718" s="198"/>
      <c r="R718" s="199"/>
      <c r="S718" s="199"/>
      <c r="T718" s="199"/>
      <c r="U718" s="195"/>
      <c r="V718" s="195"/>
      <c r="W718" s="195"/>
    </row>
    <row r="719">
      <c r="I719" s="198"/>
      <c r="J719" s="198"/>
      <c r="K719" s="198"/>
      <c r="R719" s="199"/>
      <c r="S719" s="199"/>
      <c r="T719" s="199"/>
      <c r="U719" s="195"/>
      <c r="V719" s="195"/>
      <c r="W719" s="195"/>
    </row>
    <row r="720">
      <c r="I720" s="198"/>
      <c r="J720" s="198"/>
      <c r="K720" s="198"/>
      <c r="R720" s="199"/>
      <c r="S720" s="199"/>
      <c r="T720" s="199"/>
      <c r="U720" s="195"/>
      <c r="V720" s="195"/>
      <c r="W720" s="195"/>
    </row>
    <row r="721">
      <c r="I721" s="198"/>
      <c r="J721" s="198"/>
      <c r="K721" s="198"/>
      <c r="R721" s="199"/>
      <c r="S721" s="199"/>
      <c r="T721" s="199"/>
      <c r="U721" s="195"/>
      <c r="V721" s="195"/>
      <c r="W721" s="195"/>
    </row>
    <row r="722">
      <c r="I722" s="198"/>
      <c r="J722" s="198"/>
      <c r="K722" s="198"/>
      <c r="R722" s="199"/>
      <c r="S722" s="199"/>
      <c r="T722" s="199"/>
      <c r="U722" s="195"/>
      <c r="V722" s="195"/>
      <c r="W722" s="195"/>
    </row>
    <row r="723">
      <c r="I723" s="198"/>
      <c r="J723" s="198"/>
      <c r="K723" s="198"/>
      <c r="R723" s="199"/>
      <c r="S723" s="199"/>
      <c r="T723" s="199"/>
      <c r="U723" s="195"/>
      <c r="V723" s="195"/>
      <c r="W723" s="195"/>
    </row>
    <row r="724">
      <c r="I724" s="198"/>
      <c r="J724" s="198"/>
      <c r="K724" s="198"/>
      <c r="R724" s="199"/>
      <c r="S724" s="199"/>
      <c r="T724" s="199"/>
      <c r="U724" s="195"/>
      <c r="V724" s="195"/>
      <c r="W724" s="195"/>
    </row>
    <row r="725">
      <c r="I725" s="198"/>
      <c r="J725" s="198"/>
      <c r="K725" s="198"/>
      <c r="R725" s="199"/>
      <c r="S725" s="199"/>
      <c r="T725" s="199"/>
      <c r="U725" s="195"/>
      <c r="V725" s="195"/>
      <c r="W725" s="195"/>
    </row>
    <row r="726">
      <c r="I726" s="198"/>
      <c r="J726" s="198"/>
      <c r="K726" s="198"/>
      <c r="R726" s="199"/>
      <c r="S726" s="199"/>
      <c r="T726" s="199"/>
      <c r="U726" s="195"/>
      <c r="V726" s="195"/>
      <c r="W726" s="195"/>
    </row>
    <row r="727">
      <c r="I727" s="198"/>
      <c r="J727" s="198"/>
      <c r="K727" s="198"/>
      <c r="R727" s="199"/>
      <c r="S727" s="199"/>
      <c r="T727" s="199"/>
      <c r="U727" s="195"/>
      <c r="V727" s="195"/>
      <c r="W727" s="195"/>
    </row>
    <row r="728">
      <c r="I728" s="198"/>
      <c r="J728" s="198"/>
      <c r="K728" s="198"/>
      <c r="R728" s="199"/>
      <c r="S728" s="199"/>
      <c r="T728" s="199"/>
      <c r="U728" s="195"/>
      <c r="V728" s="195"/>
      <c r="W728" s="195"/>
    </row>
    <row r="729">
      <c r="I729" s="198"/>
      <c r="J729" s="198"/>
      <c r="K729" s="198"/>
      <c r="R729" s="199"/>
      <c r="S729" s="199"/>
      <c r="T729" s="199"/>
      <c r="U729" s="195"/>
      <c r="V729" s="195"/>
      <c r="W729" s="195"/>
    </row>
    <row r="730">
      <c r="I730" s="198"/>
      <c r="J730" s="198"/>
      <c r="K730" s="198"/>
      <c r="R730" s="199"/>
      <c r="S730" s="199"/>
      <c r="T730" s="199"/>
      <c r="U730" s="195"/>
      <c r="V730" s="195"/>
      <c r="W730" s="195"/>
    </row>
    <row r="731">
      <c r="I731" s="198"/>
      <c r="J731" s="198"/>
      <c r="K731" s="198"/>
      <c r="R731" s="199"/>
      <c r="S731" s="199"/>
      <c r="T731" s="199"/>
      <c r="U731" s="195"/>
      <c r="V731" s="195"/>
      <c r="W731" s="195"/>
    </row>
    <row r="732">
      <c r="I732" s="198"/>
      <c r="J732" s="198"/>
      <c r="K732" s="198"/>
      <c r="R732" s="199"/>
      <c r="S732" s="199"/>
      <c r="T732" s="199"/>
      <c r="U732" s="195"/>
      <c r="V732" s="195"/>
      <c r="W732" s="195"/>
    </row>
    <row r="733">
      <c r="I733" s="198"/>
      <c r="J733" s="198"/>
      <c r="K733" s="198"/>
      <c r="R733" s="199"/>
      <c r="S733" s="199"/>
      <c r="T733" s="199"/>
      <c r="U733" s="195"/>
      <c r="V733" s="195"/>
      <c r="W733" s="195"/>
    </row>
    <row r="734">
      <c r="I734" s="198"/>
      <c r="J734" s="198"/>
      <c r="K734" s="198"/>
      <c r="R734" s="199"/>
      <c r="S734" s="199"/>
      <c r="T734" s="199"/>
      <c r="U734" s="195"/>
      <c r="V734" s="195"/>
      <c r="W734" s="195"/>
    </row>
    <row r="735">
      <c r="I735" s="198"/>
      <c r="J735" s="198"/>
      <c r="K735" s="198"/>
      <c r="R735" s="199"/>
      <c r="S735" s="199"/>
      <c r="T735" s="199"/>
      <c r="U735" s="195"/>
      <c r="V735" s="195"/>
      <c r="W735" s="195"/>
    </row>
    <row r="736">
      <c r="I736" s="198"/>
      <c r="J736" s="198"/>
      <c r="K736" s="198"/>
      <c r="R736" s="199"/>
      <c r="S736" s="199"/>
      <c r="T736" s="199"/>
      <c r="U736" s="195"/>
      <c r="V736" s="195"/>
      <c r="W736" s="195"/>
    </row>
    <row r="737">
      <c r="I737" s="198"/>
      <c r="J737" s="198"/>
      <c r="K737" s="198"/>
      <c r="R737" s="199"/>
      <c r="S737" s="199"/>
      <c r="T737" s="199"/>
      <c r="U737" s="195"/>
      <c r="V737" s="195"/>
      <c r="W737" s="195"/>
    </row>
    <row r="738">
      <c r="I738" s="198"/>
      <c r="J738" s="198"/>
      <c r="K738" s="198"/>
      <c r="R738" s="199"/>
      <c r="S738" s="199"/>
      <c r="T738" s="199"/>
      <c r="U738" s="195"/>
      <c r="V738" s="195"/>
      <c r="W738" s="195"/>
    </row>
    <row r="739">
      <c r="I739" s="198"/>
      <c r="J739" s="198"/>
      <c r="K739" s="198"/>
      <c r="R739" s="199"/>
      <c r="S739" s="199"/>
      <c r="T739" s="199"/>
      <c r="U739" s="195"/>
      <c r="V739" s="195"/>
      <c r="W739" s="195"/>
    </row>
    <row r="740">
      <c r="I740" s="198"/>
      <c r="J740" s="198"/>
      <c r="K740" s="198"/>
      <c r="R740" s="199"/>
      <c r="S740" s="199"/>
      <c r="T740" s="199"/>
      <c r="U740" s="195"/>
      <c r="V740" s="195"/>
      <c r="W740" s="195"/>
    </row>
    <row r="741">
      <c r="I741" s="198"/>
      <c r="J741" s="198"/>
      <c r="K741" s="198"/>
      <c r="R741" s="199"/>
      <c r="S741" s="199"/>
      <c r="T741" s="199"/>
      <c r="U741" s="195"/>
      <c r="V741" s="195"/>
      <c r="W741" s="195"/>
    </row>
    <row r="742">
      <c r="I742" s="198"/>
      <c r="J742" s="198"/>
      <c r="K742" s="198"/>
      <c r="R742" s="199"/>
      <c r="S742" s="199"/>
      <c r="T742" s="199"/>
      <c r="U742" s="195"/>
      <c r="V742" s="195"/>
      <c r="W742" s="195"/>
    </row>
    <row r="743">
      <c r="I743" s="198"/>
      <c r="J743" s="198"/>
      <c r="K743" s="198"/>
      <c r="R743" s="199"/>
      <c r="S743" s="199"/>
      <c r="T743" s="199"/>
      <c r="U743" s="195"/>
      <c r="V743" s="195"/>
      <c r="W743" s="195"/>
    </row>
    <row r="744">
      <c r="I744" s="198"/>
      <c r="J744" s="198"/>
      <c r="K744" s="198"/>
      <c r="R744" s="199"/>
      <c r="S744" s="199"/>
      <c r="T744" s="199"/>
      <c r="U744" s="195"/>
      <c r="V744" s="195"/>
      <c r="W744" s="195"/>
    </row>
    <row r="745">
      <c r="I745" s="198"/>
      <c r="J745" s="198"/>
      <c r="K745" s="198"/>
      <c r="R745" s="199"/>
      <c r="S745" s="199"/>
      <c r="T745" s="199"/>
      <c r="U745" s="195"/>
      <c r="V745" s="195"/>
      <c r="W745" s="195"/>
    </row>
    <row r="746">
      <c r="I746" s="198"/>
      <c r="J746" s="198"/>
      <c r="K746" s="198"/>
      <c r="R746" s="199"/>
      <c r="S746" s="199"/>
      <c r="T746" s="199"/>
      <c r="U746" s="195"/>
      <c r="V746" s="195"/>
      <c r="W746" s="195"/>
    </row>
    <row r="747">
      <c r="I747" s="198"/>
      <c r="J747" s="198"/>
      <c r="K747" s="198"/>
      <c r="R747" s="199"/>
      <c r="S747" s="199"/>
      <c r="T747" s="199"/>
      <c r="U747" s="195"/>
      <c r="V747" s="195"/>
      <c r="W747" s="195"/>
    </row>
    <row r="748">
      <c r="I748" s="198"/>
      <c r="J748" s="198"/>
      <c r="K748" s="198"/>
      <c r="R748" s="199"/>
      <c r="S748" s="199"/>
      <c r="T748" s="199"/>
      <c r="U748" s="195"/>
      <c r="V748" s="195"/>
      <c r="W748" s="195"/>
    </row>
    <row r="749">
      <c r="I749" s="198"/>
      <c r="J749" s="198"/>
      <c r="K749" s="198"/>
      <c r="R749" s="199"/>
      <c r="S749" s="199"/>
      <c r="T749" s="199"/>
      <c r="U749" s="195"/>
      <c r="V749" s="195"/>
      <c r="W749" s="195"/>
    </row>
    <row r="750">
      <c r="I750" s="198"/>
      <c r="J750" s="198"/>
      <c r="K750" s="198"/>
      <c r="R750" s="199"/>
      <c r="S750" s="199"/>
      <c r="T750" s="199"/>
      <c r="U750" s="195"/>
      <c r="V750" s="195"/>
      <c r="W750" s="195"/>
    </row>
    <row r="751">
      <c r="I751" s="198"/>
      <c r="J751" s="198"/>
      <c r="K751" s="198"/>
      <c r="R751" s="199"/>
      <c r="S751" s="199"/>
      <c r="T751" s="199"/>
      <c r="U751" s="195"/>
      <c r="V751" s="195"/>
      <c r="W751" s="195"/>
    </row>
    <row r="752">
      <c r="I752" s="198"/>
      <c r="J752" s="198"/>
      <c r="K752" s="198"/>
      <c r="R752" s="199"/>
      <c r="S752" s="199"/>
      <c r="T752" s="199"/>
      <c r="U752" s="195"/>
      <c r="V752" s="195"/>
      <c r="W752" s="195"/>
    </row>
    <row r="753">
      <c r="I753" s="198"/>
      <c r="J753" s="198"/>
      <c r="K753" s="198"/>
      <c r="R753" s="199"/>
      <c r="S753" s="199"/>
      <c r="T753" s="199"/>
      <c r="U753" s="195"/>
      <c r="V753" s="195"/>
      <c r="W753" s="195"/>
    </row>
    <row r="754">
      <c r="I754" s="198"/>
      <c r="J754" s="198"/>
      <c r="K754" s="198"/>
      <c r="R754" s="199"/>
      <c r="S754" s="199"/>
      <c r="T754" s="199"/>
      <c r="U754" s="195"/>
      <c r="V754" s="195"/>
      <c r="W754" s="195"/>
    </row>
    <row r="755">
      <c r="I755" s="198"/>
      <c r="J755" s="198"/>
      <c r="K755" s="198"/>
      <c r="R755" s="199"/>
      <c r="S755" s="199"/>
      <c r="T755" s="199"/>
      <c r="U755" s="195"/>
      <c r="V755" s="195"/>
      <c r="W755" s="195"/>
    </row>
    <row r="756">
      <c r="I756" s="198"/>
      <c r="J756" s="198"/>
      <c r="K756" s="198"/>
      <c r="R756" s="199"/>
      <c r="S756" s="199"/>
      <c r="T756" s="199"/>
      <c r="U756" s="195"/>
      <c r="V756" s="195"/>
      <c r="W756" s="195"/>
    </row>
    <row r="757">
      <c r="I757" s="198"/>
      <c r="J757" s="198"/>
      <c r="K757" s="198"/>
      <c r="R757" s="199"/>
      <c r="S757" s="199"/>
      <c r="T757" s="199"/>
      <c r="U757" s="195"/>
      <c r="V757" s="195"/>
      <c r="W757" s="195"/>
    </row>
    <row r="758">
      <c r="I758" s="198"/>
      <c r="J758" s="198"/>
      <c r="K758" s="198"/>
      <c r="R758" s="199"/>
      <c r="S758" s="199"/>
      <c r="T758" s="199"/>
      <c r="U758" s="195"/>
      <c r="V758" s="195"/>
      <c r="W758" s="195"/>
    </row>
    <row r="759">
      <c r="I759" s="198"/>
      <c r="J759" s="198"/>
      <c r="K759" s="198"/>
      <c r="R759" s="199"/>
      <c r="S759" s="199"/>
      <c r="T759" s="199"/>
      <c r="U759" s="195"/>
      <c r="V759" s="195"/>
      <c r="W759" s="195"/>
    </row>
    <row r="760">
      <c r="I760" s="198"/>
      <c r="J760" s="198"/>
      <c r="K760" s="198"/>
      <c r="R760" s="199"/>
      <c r="S760" s="199"/>
      <c r="T760" s="199"/>
      <c r="U760" s="195"/>
      <c r="V760" s="195"/>
      <c r="W760" s="195"/>
    </row>
    <row r="761">
      <c r="I761" s="198"/>
      <c r="J761" s="198"/>
      <c r="K761" s="198"/>
      <c r="R761" s="199"/>
      <c r="S761" s="199"/>
      <c r="T761" s="199"/>
      <c r="U761" s="195"/>
      <c r="V761" s="195"/>
      <c r="W761" s="195"/>
    </row>
    <row r="762">
      <c r="I762" s="198"/>
      <c r="J762" s="198"/>
      <c r="K762" s="198"/>
      <c r="R762" s="199"/>
      <c r="S762" s="199"/>
      <c r="T762" s="199"/>
      <c r="U762" s="195"/>
      <c r="V762" s="195"/>
      <c r="W762" s="195"/>
    </row>
    <row r="763">
      <c r="I763" s="198"/>
      <c r="J763" s="198"/>
      <c r="K763" s="198"/>
      <c r="R763" s="199"/>
      <c r="S763" s="199"/>
      <c r="T763" s="199"/>
      <c r="U763" s="195"/>
      <c r="V763" s="195"/>
      <c r="W763" s="195"/>
    </row>
    <row r="764">
      <c r="I764" s="198"/>
      <c r="J764" s="198"/>
      <c r="K764" s="198"/>
      <c r="R764" s="199"/>
      <c r="S764" s="199"/>
      <c r="T764" s="199"/>
      <c r="U764" s="195"/>
      <c r="V764" s="195"/>
      <c r="W764" s="195"/>
    </row>
    <row r="765">
      <c r="I765" s="198"/>
      <c r="J765" s="198"/>
      <c r="K765" s="198"/>
      <c r="R765" s="199"/>
      <c r="S765" s="199"/>
      <c r="T765" s="199"/>
      <c r="U765" s="195"/>
      <c r="V765" s="195"/>
      <c r="W765" s="195"/>
    </row>
    <row r="766">
      <c r="I766" s="198"/>
      <c r="J766" s="198"/>
      <c r="K766" s="198"/>
      <c r="R766" s="199"/>
      <c r="S766" s="199"/>
      <c r="T766" s="199"/>
      <c r="U766" s="195"/>
      <c r="V766" s="195"/>
      <c r="W766" s="195"/>
    </row>
    <row r="767">
      <c r="I767" s="198"/>
      <c r="J767" s="198"/>
      <c r="K767" s="198"/>
      <c r="R767" s="199"/>
      <c r="S767" s="199"/>
      <c r="T767" s="199"/>
      <c r="U767" s="195"/>
      <c r="V767" s="195"/>
      <c r="W767" s="195"/>
    </row>
    <row r="768">
      <c r="I768" s="198"/>
      <c r="J768" s="198"/>
      <c r="K768" s="198"/>
      <c r="R768" s="199"/>
      <c r="S768" s="199"/>
      <c r="T768" s="199"/>
      <c r="U768" s="195"/>
      <c r="V768" s="195"/>
      <c r="W768" s="195"/>
    </row>
    <row r="769">
      <c r="I769" s="198"/>
      <c r="J769" s="198"/>
      <c r="K769" s="198"/>
      <c r="R769" s="199"/>
      <c r="S769" s="199"/>
      <c r="T769" s="199"/>
      <c r="U769" s="195"/>
      <c r="V769" s="195"/>
      <c r="W769" s="195"/>
    </row>
    <row r="770">
      <c r="I770" s="198"/>
      <c r="J770" s="198"/>
      <c r="K770" s="198"/>
      <c r="R770" s="199"/>
      <c r="S770" s="199"/>
      <c r="T770" s="199"/>
      <c r="U770" s="195"/>
      <c r="V770" s="195"/>
      <c r="W770" s="195"/>
    </row>
    <row r="771">
      <c r="I771" s="198"/>
      <c r="J771" s="198"/>
      <c r="K771" s="198"/>
      <c r="R771" s="199"/>
      <c r="S771" s="199"/>
      <c r="T771" s="199"/>
      <c r="U771" s="195"/>
      <c r="V771" s="195"/>
      <c r="W771" s="195"/>
    </row>
    <row r="772">
      <c r="I772" s="198"/>
      <c r="J772" s="198"/>
      <c r="K772" s="198"/>
      <c r="R772" s="199"/>
      <c r="S772" s="199"/>
      <c r="T772" s="199"/>
      <c r="U772" s="195"/>
      <c r="V772" s="195"/>
      <c r="W772" s="195"/>
    </row>
    <row r="773">
      <c r="I773" s="198"/>
      <c r="J773" s="198"/>
      <c r="K773" s="198"/>
      <c r="R773" s="199"/>
      <c r="S773" s="199"/>
      <c r="T773" s="199"/>
      <c r="U773" s="195"/>
      <c r="V773" s="195"/>
      <c r="W773" s="195"/>
    </row>
    <row r="774">
      <c r="I774" s="198"/>
      <c r="J774" s="198"/>
      <c r="K774" s="198"/>
      <c r="R774" s="199"/>
      <c r="S774" s="199"/>
      <c r="T774" s="199"/>
      <c r="U774" s="195"/>
      <c r="V774" s="195"/>
      <c r="W774" s="195"/>
    </row>
    <row r="775">
      <c r="I775" s="198"/>
      <c r="J775" s="198"/>
      <c r="K775" s="198"/>
      <c r="R775" s="199"/>
      <c r="S775" s="199"/>
      <c r="T775" s="199"/>
      <c r="U775" s="195"/>
      <c r="V775" s="195"/>
      <c r="W775" s="195"/>
    </row>
    <row r="776">
      <c r="I776" s="198"/>
      <c r="J776" s="198"/>
      <c r="K776" s="198"/>
      <c r="R776" s="199"/>
      <c r="S776" s="199"/>
      <c r="T776" s="199"/>
      <c r="U776" s="195"/>
      <c r="V776" s="195"/>
      <c r="W776" s="195"/>
    </row>
    <row r="777">
      <c r="I777" s="198"/>
      <c r="J777" s="198"/>
      <c r="K777" s="198"/>
      <c r="R777" s="199"/>
      <c r="S777" s="199"/>
      <c r="T777" s="199"/>
      <c r="U777" s="195"/>
      <c r="V777" s="195"/>
      <c r="W777" s="195"/>
    </row>
    <row r="778">
      <c r="I778" s="198"/>
      <c r="J778" s="198"/>
      <c r="K778" s="198"/>
      <c r="R778" s="199"/>
      <c r="S778" s="199"/>
      <c r="T778" s="199"/>
      <c r="U778" s="195"/>
      <c r="V778" s="195"/>
      <c r="W778" s="195"/>
    </row>
    <row r="779">
      <c r="I779" s="198"/>
      <c r="J779" s="198"/>
      <c r="K779" s="198"/>
      <c r="R779" s="199"/>
      <c r="S779" s="199"/>
      <c r="T779" s="199"/>
      <c r="U779" s="195"/>
      <c r="V779" s="195"/>
      <c r="W779" s="195"/>
    </row>
    <row r="780">
      <c r="I780" s="198"/>
      <c r="J780" s="198"/>
      <c r="K780" s="198"/>
      <c r="R780" s="199"/>
      <c r="S780" s="199"/>
      <c r="T780" s="199"/>
      <c r="U780" s="195"/>
      <c r="V780" s="195"/>
      <c r="W780" s="195"/>
    </row>
    <row r="781">
      <c r="I781" s="198"/>
      <c r="J781" s="198"/>
      <c r="K781" s="198"/>
      <c r="R781" s="199"/>
      <c r="S781" s="199"/>
      <c r="T781" s="199"/>
      <c r="U781" s="195"/>
      <c r="V781" s="195"/>
      <c r="W781" s="195"/>
    </row>
    <row r="782">
      <c r="I782" s="198"/>
      <c r="J782" s="198"/>
      <c r="K782" s="198"/>
      <c r="R782" s="199"/>
      <c r="S782" s="199"/>
      <c r="T782" s="199"/>
      <c r="U782" s="195"/>
      <c r="V782" s="195"/>
      <c r="W782" s="195"/>
    </row>
    <row r="783">
      <c r="I783" s="198"/>
      <c r="J783" s="198"/>
      <c r="K783" s="198"/>
      <c r="R783" s="199"/>
      <c r="S783" s="199"/>
      <c r="T783" s="199"/>
      <c r="U783" s="195"/>
      <c r="V783" s="195"/>
      <c r="W783" s="195"/>
    </row>
    <row r="784">
      <c r="I784" s="198"/>
      <c r="J784" s="198"/>
      <c r="K784" s="198"/>
      <c r="R784" s="199"/>
      <c r="S784" s="199"/>
      <c r="T784" s="199"/>
      <c r="U784" s="195"/>
      <c r="V784" s="195"/>
      <c r="W784" s="195"/>
    </row>
    <row r="785">
      <c r="I785" s="198"/>
      <c r="J785" s="198"/>
      <c r="K785" s="198"/>
      <c r="R785" s="199"/>
      <c r="S785" s="199"/>
      <c r="T785" s="199"/>
      <c r="U785" s="195"/>
      <c r="V785" s="195"/>
      <c r="W785" s="195"/>
    </row>
    <row r="786">
      <c r="I786" s="198"/>
      <c r="J786" s="198"/>
      <c r="K786" s="198"/>
      <c r="R786" s="199"/>
      <c r="S786" s="199"/>
      <c r="T786" s="199"/>
      <c r="U786" s="195"/>
      <c r="V786" s="195"/>
      <c r="W786" s="195"/>
    </row>
    <row r="787">
      <c r="I787" s="198"/>
      <c r="J787" s="198"/>
      <c r="K787" s="198"/>
      <c r="R787" s="199"/>
      <c r="S787" s="199"/>
      <c r="T787" s="199"/>
      <c r="U787" s="195"/>
      <c r="V787" s="195"/>
      <c r="W787" s="195"/>
    </row>
    <row r="788">
      <c r="I788" s="198"/>
      <c r="J788" s="198"/>
      <c r="K788" s="198"/>
      <c r="R788" s="199"/>
      <c r="S788" s="199"/>
      <c r="T788" s="199"/>
      <c r="U788" s="195"/>
      <c r="V788" s="195"/>
      <c r="W788" s="195"/>
    </row>
    <row r="789">
      <c r="I789" s="198"/>
      <c r="J789" s="198"/>
      <c r="K789" s="198"/>
      <c r="R789" s="199"/>
      <c r="S789" s="199"/>
      <c r="T789" s="199"/>
      <c r="U789" s="195"/>
      <c r="V789" s="195"/>
      <c r="W789" s="195"/>
    </row>
    <row r="790">
      <c r="I790" s="198"/>
      <c r="J790" s="198"/>
      <c r="K790" s="198"/>
      <c r="R790" s="199"/>
      <c r="S790" s="199"/>
      <c r="T790" s="199"/>
      <c r="U790" s="195"/>
      <c r="V790" s="195"/>
      <c r="W790" s="195"/>
    </row>
    <row r="791">
      <c r="I791" s="198"/>
      <c r="J791" s="198"/>
      <c r="K791" s="198"/>
      <c r="R791" s="199"/>
      <c r="S791" s="199"/>
      <c r="T791" s="199"/>
      <c r="U791" s="195"/>
      <c r="V791" s="195"/>
      <c r="W791" s="195"/>
    </row>
    <row r="792">
      <c r="I792" s="198"/>
      <c r="J792" s="198"/>
      <c r="K792" s="198"/>
      <c r="R792" s="199"/>
      <c r="S792" s="199"/>
      <c r="T792" s="199"/>
      <c r="U792" s="195"/>
      <c r="V792" s="195"/>
      <c r="W792" s="195"/>
    </row>
    <row r="793">
      <c r="I793" s="198"/>
      <c r="J793" s="198"/>
      <c r="K793" s="198"/>
      <c r="R793" s="199"/>
      <c r="S793" s="199"/>
      <c r="T793" s="199"/>
      <c r="U793" s="195"/>
      <c r="V793" s="195"/>
      <c r="W793" s="195"/>
    </row>
    <row r="794">
      <c r="I794" s="198"/>
      <c r="J794" s="198"/>
      <c r="K794" s="198"/>
      <c r="R794" s="199"/>
      <c r="S794" s="199"/>
      <c r="T794" s="199"/>
      <c r="U794" s="195"/>
      <c r="V794" s="195"/>
      <c r="W794" s="195"/>
    </row>
    <row r="795">
      <c r="I795" s="198"/>
      <c r="J795" s="198"/>
      <c r="K795" s="198"/>
      <c r="R795" s="199"/>
      <c r="S795" s="199"/>
      <c r="T795" s="199"/>
      <c r="U795" s="195"/>
      <c r="V795" s="195"/>
      <c r="W795" s="195"/>
    </row>
    <row r="796">
      <c r="I796" s="198"/>
      <c r="J796" s="198"/>
      <c r="K796" s="198"/>
      <c r="R796" s="199"/>
      <c r="S796" s="199"/>
      <c r="T796" s="199"/>
      <c r="U796" s="195"/>
      <c r="V796" s="195"/>
      <c r="W796" s="195"/>
    </row>
    <row r="797">
      <c r="I797" s="198"/>
      <c r="J797" s="198"/>
      <c r="K797" s="198"/>
      <c r="R797" s="199"/>
      <c r="S797" s="199"/>
      <c r="T797" s="199"/>
      <c r="U797" s="195"/>
      <c r="V797" s="195"/>
      <c r="W797" s="195"/>
    </row>
    <row r="798">
      <c r="I798" s="198"/>
      <c r="J798" s="198"/>
      <c r="K798" s="198"/>
      <c r="R798" s="199"/>
      <c r="S798" s="199"/>
      <c r="T798" s="199"/>
      <c r="U798" s="195"/>
      <c r="V798" s="195"/>
      <c r="W798" s="195"/>
    </row>
    <row r="799">
      <c r="I799" s="198"/>
      <c r="J799" s="198"/>
      <c r="K799" s="198"/>
      <c r="R799" s="199"/>
      <c r="S799" s="199"/>
      <c r="T799" s="199"/>
      <c r="U799" s="195"/>
      <c r="V799" s="195"/>
      <c r="W799" s="195"/>
    </row>
    <row r="800">
      <c r="I800" s="198"/>
      <c r="J800" s="198"/>
      <c r="K800" s="198"/>
      <c r="R800" s="199"/>
      <c r="S800" s="199"/>
      <c r="T800" s="199"/>
      <c r="U800" s="195"/>
      <c r="V800" s="195"/>
      <c r="W800" s="195"/>
    </row>
    <row r="801">
      <c r="I801" s="198"/>
      <c r="J801" s="198"/>
      <c r="K801" s="198"/>
      <c r="R801" s="199"/>
      <c r="S801" s="199"/>
      <c r="T801" s="199"/>
      <c r="U801" s="195"/>
      <c r="V801" s="195"/>
      <c r="W801" s="195"/>
    </row>
    <row r="802">
      <c r="I802" s="198"/>
      <c r="J802" s="198"/>
      <c r="K802" s="198"/>
      <c r="R802" s="199"/>
      <c r="S802" s="199"/>
      <c r="T802" s="199"/>
      <c r="U802" s="195"/>
      <c r="V802" s="195"/>
      <c r="W802" s="195"/>
    </row>
    <row r="803">
      <c r="I803" s="198"/>
      <c r="J803" s="198"/>
      <c r="K803" s="198"/>
      <c r="R803" s="199"/>
      <c r="S803" s="199"/>
      <c r="T803" s="199"/>
      <c r="U803" s="195"/>
      <c r="V803" s="195"/>
      <c r="W803" s="195"/>
    </row>
    <row r="804">
      <c r="I804" s="198"/>
      <c r="J804" s="198"/>
      <c r="K804" s="198"/>
      <c r="R804" s="199"/>
      <c r="S804" s="199"/>
      <c r="T804" s="199"/>
      <c r="U804" s="195"/>
      <c r="V804" s="195"/>
      <c r="W804" s="195"/>
    </row>
    <row r="805">
      <c r="I805" s="198"/>
      <c r="J805" s="198"/>
      <c r="K805" s="198"/>
      <c r="R805" s="199"/>
      <c r="S805" s="199"/>
      <c r="T805" s="199"/>
      <c r="U805" s="195"/>
      <c r="V805" s="195"/>
      <c r="W805" s="195"/>
    </row>
    <row r="806">
      <c r="I806" s="198"/>
      <c r="J806" s="198"/>
      <c r="K806" s="198"/>
      <c r="R806" s="199"/>
      <c r="S806" s="199"/>
      <c r="T806" s="199"/>
      <c r="U806" s="195"/>
      <c r="V806" s="195"/>
      <c r="W806" s="195"/>
    </row>
    <row r="807">
      <c r="I807" s="198"/>
      <c r="J807" s="198"/>
      <c r="K807" s="198"/>
      <c r="R807" s="199"/>
      <c r="S807" s="199"/>
      <c r="T807" s="199"/>
      <c r="U807" s="195"/>
      <c r="V807" s="195"/>
      <c r="W807" s="195"/>
    </row>
    <row r="808">
      <c r="I808" s="198"/>
      <c r="J808" s="198"/>
      <c r="K808" s="198"/>
      <c r="R808" s="199"/>
      <c r="S808" s="199"/>
      <c r="T808" s="199"/>
      <c r="U808" s="195"/>
      <c r="V808" s="195"/>
      <c r="W808" s="195"/>
    </row>
    <row r="809">
      <c r="I809" s="198"/>
      <c r="J809" s="198"/>
      <c r="K809" s="198"/>
      <c r="R809" s="199"/>
      <c r="S809" s="199"/>
      <c r="T809" s="199"/>
      <c r="U809" s="195"/>
      <c r="V809" s="195"/>
      <c r="W809" s="195"/>
    </row>
    <row r="810">
      <c r="I810" s="198"/>
      <c r="J810" s="198"/>
      <c r="K810" s="198"/>
      <c r="R810" s="199"/>
      <c r="S810" s="199"/>
      <c r="T810" s="199"/>
      <c r="U810" s="195"/>
      <c r="V810" s="195"/>
      <c r="W810" s="195"/>
    </row>
    <row r="811">
      <c r="I811" s="198"/>
      <c r="J811" s="198"/>
      <c r="K811" s="198"/>
      <c r="R811" s="199"/>
      <c r="S811" s="199"/>
      <c r="T811" s="199"/>
      <c r="U811" s="195"/>
      <c r="V811" s="195"/>
      <c r="W811" s="195"/>
    </row>
    <row r="812">
      <c r="I812" s="198"/>
      <c r="J812" s="198"/>
      <c r="K812" s="198"/>
      <c r="R812" s="199"/>
      <c r="S812" s="199"/>
      <c r="T812" s="199"/>
      <c r="U812" s="195"/>
      <c r="V812" s="195"/>
      <c r="W812" s="195"/>
    </row>
    <row r="813">
      <c r="I813" s="198"/>
      <c r="J813" s="198"/>
      <c r="K813" s="198"/>
      <c r="R813" s="199"/>
      <c r="S813" s="199"/>
      <c r="T813" s="199"/>
      <c r="U813" s="195"/>
      <c r="V813" s="195"/>
      <c r="W813" s="195"/>
    </row>
    <row r="814">
      <c r="I814" s="198"/>
      <c r="J814" s="198"/>
      <c r="K814" s="198"/>
      <c r="R814" s="199"/>
      <c r="S814" s="199"/>
      <c r="T814" s="199"/>
      <c r="U814" s="195"/>
      <c r="V814" s="195"/>
      <c r="W814" s="195"/>
    </row>
    <row r="815">
      <c r="I815" s="198"/>
      <c r="J815" s="198"/>
      <c r="K815" s="198"/>
      <c r="R815" s="199"/>
      <c r="S815" s="199"/>
      <c r="T815" s="199"/>
      <c r="U815" s="195"/>
      <c r="V815" s="195"/>
      <c r="W815" s="195"/>
    </row>
    <row r="816">
      <c r="I816" s="198"/>
      <c r="J816" s="198"/>
      <c r="K816" s="198"/>
      <c r="R816" s="199"/>
      <c r="S816" s="199"/>
      <c r="T816" s="199"/>
      <c r="U816" s="195"/>
      <c r="V816" s="195"/>
      <c r="W816" s="195"/>
    </row>
    <row r="817">
      <c r="I817" s="198"/>
      <c r="J817" s="198"/>
      <c r="K817" s="198"/>
      <c r="R817" s="199"/>
      <c r="S817" s="199"/>
      <c r="T817" s="199"/>
      <c r="U817" s="195"/>
      <c r="V817" s="195"/>
      <c r="W817" s="195"/>
    </row>
    <row r="818">
      <c r="I818" s="198"/>
      <c r="J818" s="198"/>
      <c r="K818" s="198"/>
      <c r="R818" s="199"/>
      <c r="S818" s="199"/>
      <c r="T818" s="199"/>
      <c r="U818" s="195"/>
      <c r="V818" s="195"/>
      <c r="W818" s="195"/>
    </row>
    <row r="819">
      <c r="I819" s="198"/>
      <c r="J819" s="198"/>
      <c r="K819" s="198"/>
      <c r="R819" s="199"/>
      <c r="S819" s="199"/>
      <c r="T819" s="199"/>
      <c r="U819" s="195"/>
      <c r="V819" s="195"/>
      <c r="W819" s="195"/>
    </row>
    <row r="820">
      <c r="I820" s="198"/>
      <c r="J820" s="198"/>
      <c r="K820" s="198"/>
      <c r="R820" s="199"/>
      <c r="S820" s="199"/>
      <c r="T820" s="199"/>
      <c r="U820" s="195"/>
      <c r="V820" s="195"/>
      <c r="W820" s="195"/>
    </row>
    <row r="821">
      <c r="I821" s="198"/>
      <c r="J821" s="198"/>
      <c r="K821" s="198"/>
      <c r="R821" s="199"/>
      <c r="S821" s="199"/>
      <c r="T821" s="199"/>
      <c r="U821" s="195"/>
      <c r="V821" s="195"/>
      <c r="W821" s="195"/>
    </row>
    <row r="822">
      <c r="I822" s="198"/>
      <c r="J822" s="198"/>
      <c r="K822" s="198"/>
      <c r="R822" s="199"/>
      <c r="S822" s="199"/>
      <c r="T822" s="199"/>
      <c r="U822" s="195"/>
      <c r="V822" s="195"/>
      <c r="W822" s="195"/>
    </row>
    <row r="823">
      <c r="I823" s="198"/>
      <c r="J823" s="198"/>
      <c r="K823" s="198"/>
      <c r="R823" s="199"/>
      <c r="S823" s="199"/>
      <c r="T823" s="199"/>
      <c r="U823" s="195"/>
      <c r="V823" s="195"/>
      <c r="W823" s="195"/>
    </row>
    <row r="824">
      <c r="I824" s="198"/>
      <c r="J824" s="198"/>
      <c r="K824" s="198"/>
      <c r="R824" s="199"/>
      <c r="S824" s="199"/>
      <c r="T824" s="199"/>
      <c r="U824" s="195"/>
      <c r="V824" s="195"/>
      <c r="W824" s="195"/>
    </row>
    <row r="825">
      <c r="I825" s="198"/>
      <c r="J825" s="198"/>
      <c r="K825" s="198"/>
      <c r="R825" s="199"/>
      <c r="S825" s="199"/>
      <c r="T825" s="199"/>
      <c r="U825" s="195"/>
      <c r="V825" s="195"/>
      <c r="W825" s="195"/>
    </row>
    <row r="826">
      <c r="I826" s="198"/>
      <c r="J826" s="198"/>
      <c r="K826" s="198"/>
      <c r="R826" s="199"/>
      <c r="S826" s="199"/>
      <c r="T826" s="199"/>
      <c r="U826" s="195"/>
      <c r="V826" s="195"/>
      <c r="W826" s="195"/>
    </row>
    <row r="827">
      <c r="I827" s="198"/>
      <c r="J827" s="198"/>
      <c r="K827" s="198"/>
      <c r="R827" s="199"/>
      <c r="S827" s="199"/>
      <c r="T827" s="199"/>
      <c r="U827" s="195"/>
      <c r="V827" s="195"/>
      <c r="W827" s="195"/>
    </row>
    <row r="828">
      <c r="I828" s="198"/>
      <c r="J828" s="198"/>
      <c r="K828" s="198"/>
      <c r="R828" s="199"/>
      <c r="S828" s="199"/>
      <c r="T828" s="199"/>
      <c r="U828" s="195"/>
      <c r="V828" s="195"/>
      <c r="W828" s="195"/>
    </row>
    <row r="829">
      <c r="I829" s="198"/>
      <c r="J829" s="198"/>
      <c r="K829" s="198"/>
      <c r="R829" s="199"/>
      <c r="S829" s="199"/>
      <c r="T829" s="199"/>
      <c r="U829" s="195"/>
      <c r="V829" s="195"/>
      <c r="W829" s="195"/>
    </row>
    <row r="830">
      <c r="I830" s="198"/>
      <c r="J830" s="198"/>
      <c r="K830" s="198"/>
      <c r="R830" s="199"/>
      <c r="S830" s="199"/>
      <c r="T830" s="199"/>
      <c r="U830" s="195"/>
      <c r="V830" s="195"/>
      <c r="W830" s="195"/>
    </row>
    <row r="831">
      <c r="I831" s="198"/>
      <c r="J831" s="198"/>
      <c r="K831" s="198"/>
      <c r="R831" s="199"/>
      <c r="S831" s="199"/>
      <c r="T831" s="199"/>
      <c r="U831" s="195"/>
      <c r="V831" s="195"/>
      <c r="W831" s="195"/>
    </row>
    <row r="832">
      <c r="I832" s="198"/>
      <c r="J832" s="198"/>
      <c r="K832" s="198"/>
      <c r="R832" s="199"/>
      <c r="S832" s="199"/>
      <c r="T832" s="199"/>
      <c r="U832" s="195"/>
      <c r="V832" s="195"/>
      <c r="W832" s="195"/>
    </row>
    <row r="833">
      <c r="I833" s="198"/>
      <c r="J833" s="198"/>
      <c r="K833" s="198"/>
      <c r="R833" s="199"/>
      <c r="S833" s="199"/>
      <c r="T833" s="199"/>
      <c r="U833" s="195"/>
      <c r="V833" s="195"/>
      <c r="W833" s="195"/>
    </row>
    <row r="834">
      <c r="I834" s="198"/>
      <c r="J834" s="198"/>
      <c r="K834" s="198"/>
      <c r="R834" s="199"/>
      <c r="S834" s="199"/>
      <c r="T834" s="199"/>
      <c r="U834" s="195"/>
      <c r="V834" s="195"/>
      <c r="W834" s="195"/>
    </row>
    <row r="835">
      <c r="I835" s="198"/>
      <c r="J835" s="198"/>
      <c r="K835" s="198"/>
      <c r="R835" s="199"/>
      <c r="S835" s="199"/>
      <c r="T835" s="199"/>
      <c r="U835" s="195"/>
      <c r="V835" s="195"/>
      <c r="W835" s="195"/>
    </row>
    <row r="836">
      <c r="I836" s="198"/>
      <c r="J836" s="198"/>
      <c r="K836" s="198"/>
      <c r="R836" s="199"/>
      <c r="S836" s="199"/>
      <c r="T836" s="199"/>
      <c r="U836" s="195"/>
      <c r="V836" s="195"/>
      <c r="W836" s="195"/>
    </row>
    <row r="837">
      <c r="I837" s="198"/>
      <c r="J837" s="198"/>
      <c r="K837" s="198"/>
      <c r="R837" s="199"/>
      <c r="S837" s="199"/>
      <c r="T837" s="199"/>
      <c r="U837" s="195"/>
      <c r="V837" s="195"/>
      <c r="W837" s="195"/>
    </row>
    <row r="838">
      <c r="I838" s="198"/>
      <c r="J838" s="198"/>
      <c r="K838" s="198"/>
      <c r="R838" s="199"/>
      <c r="S838" s="199"/>
      <c r="T838" s="199"/>
      <c r="U838" s="195"/>
      <c r="V838" s="195"/>
      <c r="W838" s="195"/>
    </row>
    <row r="839">
      <c r="I839" s="198"/>
      <c r="J839" s="198"/>
      <c r="K839" s="198"/>
      <c r="R839" s="199"/>
      <c r="S839" s="199"/>
      <c r="T839" s="199"/>
      <c r="U839" s="195"/>
      <c r="V839" s="195"/>
      <c r="W839" s="195"/>
    </row>
    <row r="840">
      <c r="I840" s="198"/>
      <c r="J840" s="198"/>
      <c r="K840" s="198"/>
      <c r="R840" s="199"/>
      <c r="S840" s="199"/>
      <c r="T840" s="199"/>
      <c r="U840" s="195"/>
      <c r="V840" s="195"/>
      <c r="W840" s="195"/>
    </row>
    <row r="841">
      <c r="I841" s="198"/>
      <c r="J841" s="198"/>
      <c r="K841" s="198"/>
      <c r="R841" s="199"/>
      <c r="S841" s="199"/>
      <c r="T841" s="199"/>
      <c r="U841" s="195"/>
      <c r="V841" s="195"/>
      <c r="W841" s="195"/>
    </row>
    <row r="842">
      <c r="I842" s="198"/>
      <c r="J842" s="198"/>
      <c r="K842" s="198"/>
      <c r="R842" s="199"/>
      <c r="S842" s="199"/>
      <c r="T842" s="199"/>
      <c r="U842" s="195"/>
      <c r="V842" s="195"/>
      <c r="W842" s="195"/>
    </row>
    <row r="843">
      <c r="I843" s="198"/>
      <c r="J843" s="198"/>
      <c r="K843" s="198"/>
      <c r="R843" s="199"/>
      <c r="S843" s="199"/>
      <c r="T843" s="199"/>
      <c r="U843" s="195"/>
      <c r="V843" s="195"/>
      <c r="W843" s="195"/>
    </row>
    <row r="844">
      <c r="I844" s="198"/>
      <c r="J844" s="198"/>
      <c r="K844" s="198"/>
      <c r="R844" s="199"/>
      <c r="S844" s="199"/>
      <c r="T844" s="199"/>
      <c r="U844" s="195"/>
      <c r="V844" s="195"/>
      <c r="W844" s="195"/>
    </row>
    <row r="845">
      <c r="I845" s="198"/>
      <c r="J845" s="198"/>
      <c r="K845" s="198"/>
      <c r="R845" s="199"/>
      <c r="S845" s="199"/>
      <c r="T845" s="199"/>
      <c r="U845" s="195"/>
      <c r="V845" s="195"/>
      <c r="W845" s="195"/>
    </row>
    <row r="846">
      <c r="I846" s="198"/>
      <c r="J846" s="198"/>
      <c r="K846" s="198"/>
      <c r="R846" s="199"/>
      <c r="S846" s="199"/>
      <c r="T846" s="199"/>
      <c r="U846" s="195"/>
      <c r="V846" s="195"/>
      <c r="W846" s="195"/>
    </row>
    <row r="847">
      <c r="I847" s="198"/>
      <c r="J847" s="198"/>
      <c r="K847" s="198"/>
      <c r="R847" s="199"/>
      <c r="S847" s="199"/>
      <c r="T847" s="199"/>
      <c r="U847" s="195"/>
      <c r="V847" s="195"/>
      <c r="W847" s="195"/>
    </row>
    <row r="848">
      <c r="I848" s="198"/>
      <c r="J848" s="198"/>
      <c r="K848" s="198"/>
      <c r="R848" s="199"/>
      <c r="S848" s="199"/>
      <c r="T848" s="199"/>
      <c r="U848" s="195"/>
      <c r="V848" s="195"/>
      <c r="W848" s="195"/>
    </row>
    <row r="849">
      <c r="I849" s="198"/>
      <c r="J849" s="198"/>
      <c r="K849" s="198"/>
      <c r="R849" s="199"/>
      <c r="S849" s="199"/>
      <c r="T849" s="199"/>
      <c r="U849" s="195"/>
      <c r="V849" s="195"/>
      <c r="W849" s="195"/>
    </row>
    <row r="850">
      <c r="I850" s="198"/>
      <c r="J850" s="198"/>
      <c r="K850" s="198"/>
      <c r="R850" s="199"/>
      <c r="S850" s="199"/>
      <c r="T850" s="199"/>
      <c r="U850" s="195"/>
      <c r="V850" s="195"/>
      <c r="W850" s="195"/>
    </row>
    <row r="851">
      <c r="I851" s="198"/>
      <c r="J851" s="198"/>
      <c r="K851" s="198"/>
      <c r="R851" s="199"/>
      <c r="S851" s="199"/>
      <c r="T851" s="199"/>
      <c r="U851" s="195"/>
      <c r="V851" s="195"/>
      <c r="W851" s="195"/>
    </row>
    <row r="852">
      <c r="I852" s="198"/>
      <c r="J852" s="198"/>
      <c r="K852" s="198"/>
      <c r="R852" s="199"/>
      <c r="S852" s="199"/>
      <c r="T852" s="199"/>
      <c r="U852" s="195"/>
      <c r="V852" s="195"/>
      <c r="W852" s="195"/>
    </row>
    <row r="853">
      <c r="I853" s="198"/>
      <c r="J853" s="198"/>
      <c r="K853" s="198"/>
      <c r="R853" s="199"/>
      <c r="S853" s="199"/>
      <c r="T853" s="199"/>
      <c r="U853" s="195"/>
      <c r="V853" s="195"/>
      <c r="W853" s="195"/>
    </row>
    <row r="854">
      <c r="I854" s="198"/>
      <c r="J854" s="198"/>
      <c r="K854" s="198"/>
      <c r="R854" s="199"/>
      <c r="S854" s="199"/>
      <c r="T854" s="199"/>
      <c r="U854" s="195"/>
      <c r="V854" s="195"/>
      <c r="W854" s="195"/>
    </row>
    <row r="855">
      <c r="I855" s="198"/>
      <c r="J855" s="198"/>
      <c r="K855" s="198"/>
      <c r="R855" s="199"/>
      <c r="S855" s="199"/>
      <c r="T855" s="199"/>
      <c r="U855" s="195"/>
      <c r="V855" s="195"/>
      <c r="W855" s="195"/>
    </row>
    <row r="856">
      <c r="I856" s="198"/>
      <c r="J856" s="198"/>
      <c r="K856" s="198"/>
      <c r="R856" s="199"/>
      <c r="S856" s="199"/>
      <c r="T856" s="199"/>
      <c r="U856" s="195"/>
      <c r="V856" s="195"/>
      <c r="W856" s="195"/>
    </row>
    <row r="857">
      <c r="I857" s="198"/>
      <c r="J857" s="198"/>
      <c r="K857" s="198"/>
      <c r="R857" s="199"/>
      <c r="S857" s="199"/>
      <c r="T857" s="199"/>
      <c r="U857" s="195"/>
      <c r="V857" s="195"/>
      <c r="W857" s="195"/>
    </row>
    <row r="858">
      <c r="I858" s="198"/>
      <c r="J858" s="198"/>
      <c r="K858" s="198"/>
      <c r="R858" s="199"/>
      <c r="S858" s="199"/>
      <c r="T858" s="199"/>
      <c r="U858" s="195"/>
      <c r="V858" s="195"/>
      <c r="W858" s="195"/>
    </row>
    <row r="859">
      <c r="I859" s="198"/>
      <c r="J859" s="198"/>
      <c r="K859" s="198"/>
      <c r="R859" s="199"/>
      <c r="S859" s="199"/>
      <c r="T859" s="199"/>
      <c r="U859" s="195"/>
      <c r="V859" s="195"/>
      <c r="W859" s="195"/>
    </row>
    <row r="860">
      <c r="I860" s="198"/>
      <c r="J860" s="198"/>
      <c r="K860" s="198"/>
      <c r="R860" s="199"/>
      <c r="S860" s="199"/>
      <c r="T860" s="199"/>
      <c r="U860" s="195"/>
      <c r="V860" s="195"/>
      <c r="W860" s="195"/>
    </row>
    <row r="861">
      <c r="I861" s="198"/>
      <c r="J861" s="198"/>
      <c r="K861" s="198"/>
      <c r="R861" s="199"/>
      <c r="S861" s="199"/>
      <c r="T861" s="199"/>
      <c r="U861" s="195"/>
      <c r="V861" s="195"/>
      <c r="W861" s="195"/>
    </row>
    <row r="862">
      <c r="I862" s="198"/>
      <c r="J862" s="198"/>
      <c r="K862" s="198"/>
      <c r="R862" s="199"/>
      <c r="S862" s="199"/>
      <c r="T862" s="199"/>
      <c r="U862" s="195"/>
      <c r="V862" s="195"/>
      <c r="W862" s="195"/>
    </row>
    <row r="863">
      <c r="I863" s="198"/>
      <c r="J863" s="198"/>
      <c r="K863" s="198"/>
      <c r="R863" s="199"/>
      <c r="S863" s="199"/>
      <c r="T863" s="199"/>
      <c r="U863" s="195"/>
      <c r="V863" s="195"/>
      <c r="W863" s="195"/>
    </row>
    <row r="864">
      <c r="I864" s="198"/>
      <c r="J864" s="198"/>
      <c r="K864" s="198"/>
      <c r="R864" s="199"/>
      <c r="S864" s="199"/>
      <c r="T864" s="199"/>
      <c r="U864" s="195"/>
      <c r="V864" s="195"/>
      <c r="W864" s="195"/>
    </row>
    <row r="865">
      <c r="I865" s="198"/>
      <c r="J865" s="198"/>
      <c r="K865" s="198"/>
      <c r="R865" s="199"/>
      <c r="S865" s="199"/>
      <c r="T865" s="199"/>
      <c r="U865" s="195"/>
      <c r="V865" s="195"/>
      <c r="W865" s="195"/>
    </row>
    <row r="866">
      <c r="I866" s="198"/>
      <c r="J866" s="198"/>
      <c r="K866" s="198"/>
      <c r="R866" s="199"/>
      <c r="S866" s="199"/>
      <c r="T866" s="199"/>
      <c r="U866" s="195"/>
      <c r="V866" s="195"/>
      <c r="W866" s="195"/>
    </row>
    <row r="867">
      <c r="I867" s="198"/>
      <c r="J867" s="198"/>
      <c r="K867" s="198"/>
      <c r="R867" s="199"/>
      <c r="S867" s="199"/>
      <c r="T867" s="199"/>
      <c r="U867" s="195"/>
      <c r="V867" s="195"/>
      <c r="W867" s="195"/>
    </row>
    <row r="868">
      <c r="I868" s="198"/>
      <c r="J868" s="198"/>
      <c r="K868" s="198"/>
      <c r="R868" s="199"/>
      <c r="S868" s="199"/>
      <c r="T868" s="199"/>
      <c r="U868" s="195"/>
      <c r="V868" s="195"/>
      <c r="W868" s="195"/>
    </row>
    <row r="869">
      <c r="I869" s="198"/>
      <c r="J869" s="198"/>
      <c r="K869" s="198"/>
      <c r="R869" s="199"/>
      <c r="S869" s="199"/>
      <c r="T869" s="199"/>
      <c r="U869" s="195"/>
      <c r="V869" s="195"/>
      <c r="W869" s="195"/>
    </row>
    <row r="870">
      <c r="I870" s="198"/>
      <c r="J870" s="198"/>
      <c r="K870" s="198"/>
      <c r="R870" s="199"/>
      <c r="S870" s="199"/>
      <c r="T870" s="199"/>
      <c r="U870" s="195"/>
      <c r="V870" s="195"/>
      <c r="W870" s="195"/>
    </row>
    <row r="871">
      <c r="I871" s="198"/>
      <c r="J871" s="198"/>
      <c r="K871" s="198"/>
      <c r="R871" s="199"/>
      <c r="S871" s="199"/>
      <c r="T871" s="199"/>
      <c r="U871" s="195"/>
      <c r="V871" s="195"/>
      <c r="W871" s="195"/>
    </row>
    <row r="872">
      <c r="I872" s="198"/>
      <c r="J872" s="198"/>
      <c r="K872" s="198"/>
      <c r="R872" s="199"/>
      <c r="S872" s="199"/>
      <c r="T872" s="199"/>
      <c r="U872" s="195"/>
      <c r="V872" s="195"/>
      <c r="W872" s="195"/>
    </row>
    <row r="873">
      <c r="I873" s="198"/>
      <c r="J873" s="198"/>
      <c r="K873" s="198"/>
      <c r="R873" s="199"/>
      <c r="S873" s="199"/>
      <c r="T873" s="199"/>
      <c r="U873" s="195"/>
      <c r="V873" s="195"/>
      <c r="W873" s="195"/>
    </row>
    <row r="874">
      <c r="I874" s="198"/>
      <c r="J874" s="198"/>
      <c r="K874" s="198"/>
      <c r="R874" s="199"/>
      <c r="S874" s="199"/>
      <c r="T874" s="199"/>
      <c r="U874" s="195"/>
      <c r="V874" s="195"/>
      <c r="W874" s="195"/>
    </row>
    <row r="875">
      <c r="I875" s="198"/>
      <c r="J875" s="198"/>
      <c r="K875" s="198"/>
      <c r="R875" s="199"/>
      <c r="S875" s="199"/>
      <c r="T875" s="199"/>
      <c r="U875" s="195"/>
      <c r="V875" s="195"/>
      <c r="W875" s="195"/>
    </row>
    <row r="876">
      <c r="I876" s="198"/>
      <c r="J876" s="198"/>
      <c r="K876" s="198"/>
      <c r="R876" s="199"/>
      <c r="S876" s="199"/>
      <c r="T876" s="199"/>
      <c r="U876" s="195"/>
      <c r="V876" s="195"/>
      <c r="W876" s="195"/>
    </row>
    <row r="877">
      <c r="I877" s="198"/>
      <c r="J877" s="198"/>
      <c r="K877" s="198"/>
      <c r="R877" s="199"/>
      <c r="S877" s="199"/>
      <c r="T877" s="199"/>
      <c r="U877" s="195"/>
      <c r="V877" s="195"/>
      <c r="W877" s="195"/>
    </row>
    <row r="878">
      <c r="I878" s="198"/>
      <c r="J878" s="198"/>
      <c r="K878" s="198"/>
      <c r="R878" s="199"/>
      <c r="S878" s="199"/>
      <c r="T878" s="199"/>
      <c r="U878" s="195"/>
      <c r="V878" s="195"/>
      <c r="W878" s="195"/>
    </row>
    <row r="879">
      <c r="I879" s="198"/>
      <c r="J879" s="198"/>
      <c r="K879" s="198"/>
      <c r="R879" s="199"/>
      <c r="S879" s="199"/>
      <c r="T879" s="199"/>
      <c r="U879" s="195"/>
      <c r="V879" s="195"/>
      <c r="W879" s="195"/>
    </row>
    <row r="880">
      <c r="I880" s="198"/>
      <c r="J880" s="198"/>
      <c r="K880" s="198"/>
      <c r="R880" s="199"/>
      <c r="S880" s="199"/>
      <c r="T880" s="199"/>
      <c r="U880" s="195"/>
      <c r="V880" s="195"/>
      <c r="W880" s="195"/>
    </row>
    <row r="881">
      <c r="I881" s="198"/>
      <c r="J881" s="198"/>
      <c r="K881" s="198"/>
      <c r="R881" s="199"/>
      <c r="S881" s="199"/>
      <c r="T881" s="199"/>
      <c r="U881" s="195"/>
      <c r="V881" s="195"/>
      <c r="W881" s="195"/>
    </row>
    <row r="882">
      <c r="I882" s="198"/>
      <c r="J882" s="198"/>
      <c r="K882" s="198"/>
      <c r="R882" s="199"/>
      <c r="S882" s="199"/>
      <c r="T882" s="199"/>
      <c r="U882" s="195"/>
      <c r="V882" s="195"/>
      <c r="W882" s="195"/>
    </row>
    <row r="883">
      <c r="I883" s="198"/>
      <c r="J883" s="198"/>
      <c r="K883" s="198"/>
      <c r="R883" s="199"/>
      <c r="S883" s="199"/>
      <c r="T883" s="199"/>
      <c r="U883" s="195"/>
      <c r="V883" s="195"/>
      <c r="W883" s="195"/>
    </row>
    <row r="884">
      <c r="I884" s="198"/>
      <c r="J884" s="198"/>
      <c r="K884" s="198"/>
      <c r="R884" s="199"/>
      <c r="S884" s="199"/>
      <c r="T884" s="199"/>
      <c r="U884" s="195"/>
      <c r="V884" s="195"/>
      <c r="W884" s="195"/>
    </row>
    <row r="885">
      <c r="I885" s="198"/>
      <c r="J885" s="198"/>
      <c r="K885" s="198"/>
      <c r="R885" s="199"/>
      <c r="S885" s="199"/>
      <c r="T885" s="199"/>
      <c r="U885" s="195"/>
      <c r="V885" s="195"/>
      <c r="W885" s="195"/>
    </row>
    <row r="886">
      <c r="I886" s="198"/>
      <c r="J886" s="198"/>
      <c r="K886" s="198"/>
      <c r="R886" s="199"/>
      <c r="S886" s="199"/>
      <c r="T886" s="199"/>
      <c r="U886" s="195"/>
      <c r="V886" s="195"/>
      <c r="W886" s="195"/>
    </row>
    <row r="887">
      <c r="I887" s="198"/>
      <c r="J887" s="198"/>
      <c r="K887" s="198"/>
      <c r="R887" s="199"/>
      <c r="S887" s="199"/>
      <c r="T887" s="199"/>
      <c r="U887" s="195"/>
      <c r="V887" s="195"/>
      <c r="W887" s="195"/>
    </row>
    <row r="888">
      <c r="I888" s="198"/>
      <c r="J888" s="198"/>
      <c r="K888" s="198"/>
      <c r="R888" s="199"/>
      <c r="S888" s="199"/>
      <c r="T888" s="199"/>
      <c r="U888" s="195"/>
      <c r="V888" s="195"/>
      <c r="W888" s="195"/>
    </row>
    <row r="889">
      <c r="I889" s="198"/>
      <c r="J889" s="198"/>
      <c r="K889" s="198"/>
      <c r="R889" s="199"/>
      <c r="S889" s="199"/>
      <c r="T889" s="199"/>
      <c r="U889" s="195"/>
      <c r="V889" s="195"/>
      <c r="W889" s="195"/>
    </row>
    <row r="890">
      <c r="I890" s="198"/>
      <c r="J890" s="198"/>
      <c r="K890" s="198"/>
      <c r="R890" s="199"/>
      <c r="S890" s="199"/>
      <c r="T890" s="199"/>
      <c r="U890" s="195"/>
      <c r="V890" s="195"/>
      <c r="W890" s="195"/>
    </row>
    <row r="891">
      <c r="I891" s="198"/>
      <c r="J891" s="198"/>
      <c r="K891" s="198"/>
      <c r="R891" s="199"/>
      <c r="S891" s="199"/>
      <c r="T891" s="199"/>
      <c r="U891" s="195"/>
      <c r="V891" s="195"/>
      <c r="W891" s="195"/>
    </row>
    <row r="892">
      <c r="I892" s="198"/>
      <c r="J892" s="198"/>
      <c r="K892" s="198"/>
      <c r="R892" s="199"/>
      <c r="S892" s="199"/>
      <c r="T892" s="199"/>
      <c r="U892" s="195"/>
      <c r="V892" s="195"/>
      <c r="W892" s="195"/>
    </row>
    <row r="893">
      <c r="I893" s="198"/>
      <c r="J893" s="198"/>
      <c r="K893" s="198"/>
      <c r="R893" s="199"/>
      <c r="S893" s="199"/>
      <c r="T893" s="199"/>
      <c r="U893" s="195"/>
      <c r="V893" s="195"/>
      <c r="W893" s="195"/>
    </row>
    <row r="894">
      <c r="I894" s="198"/>
      <c r="J894" s="198"/>
      <c r="K894" s="198"/>
      <c r="R894" s="199"/>
      <c r="S894" s="199"/>
      <c r="T894" s="199"/>
      <c r="U894" s="195"/>
      <c r="V894" s="195"/>
      <c r="W894" s="195"/>
    </row>
    <row r="895">
      <c r="I895" s="198"/>
      <c r="J895" s="198"/>
      <c r="K895" s="198"/>
      <c r="R895" s="199"/>
      <c r="S895" s="199"/>
      <c r="T895" s="199"/>
      <c r="U895" s="195"/>
      <c r="V895" s="195"/>
      <c r="W895" s="195"/>
    </row>
    <row r="896">
      <c r="I896" s="198"/>
      <c r="J896" s="198"/>
      <c r="K896" s="198"/>
      <c r="R896" s="199"/>
      <c r="S896" s="199"/>
      <c r="T896" s="199"/>
      <c r="U896" s="195"/>
      <c r="V896" s="195"/>
      <c r="W896" s="195"/>
    </row>
    <row r="897">
      <c r="I897" s="198"/>
      <c r="J897" s="198"/>
      <c r="K897" s="198"/>
      <c r="R897" s="199"/>
      <c r="S897" s="199"/>
      <c r="T897" s="199"/>
      <c r="U897" s="195"/>
      <c r="V897" s="195"/>
      <c r="W897" s="195"/>
    </row>
    <row r="898">
      <c r="I898" s="198"/>
      <c r="J898" s="198"/>
      <c r="K898" s="198"/>
      <c r="R898" s="199"/>
      <c r="S898" s="199"/>
      <c r="T898" s="199"/>
      <c r="U898" s="195"/>
      <c r="V898" s="195"/>
      <c r="W898" s="195"/>
    </row>
    <row r="899">
      <c r="I899" s="198"/>
      <c r="J899" s="198"/>
      <c r="K899" s="198"/>
      <c r="R899" s="199"/>
      <c r="S899" s="199"/>
      <c r="T899" s="199"/>
      <c r="U899" s="195"/>
      <c r="V899" s="195"/>
      <c r="W899" s="195"/>
    </row>
    <row r="900">
      <c r="I900" s="198"/>
      <c r="J900" s="198"/>
      <c r="K900" s="198"/>
      <c r="R900" s="199"/>
      <c r="S900" s="199"/>
      <c r="T900" s="199"/>
      <c r="U900" s="195"/>
      <c r="V900" s="195"/>
      <c r="W900" s="195"/>
    </row>
    <row r="901">
      <c r="I901" s="198"/>
      <c r="J901" s="198"/>
      <c r="K901" s="198"/>
      <c r="R901" s="199"/>
      <c r="S901" s="199"/>
      <c r="T901" s="199"/>
      <c r="U901" s="195"/>
      <c r="V901" s="195"/>
      <c r="W901" s="195"/>
    </row>
    <row r="902">
      <c r="I902" s="198"/>
      <c r="J902" s="198"/>
      <c r="K902" s="198"/>
      <c r="R902" s="199"/>
      <c r="S902" s="199"/>
      <c r="T902" s="199"/>
      <c r="U902" s="195"/>
      <c r="V902" s="195"/>
      <c r="W902" s="195"/>
    </row>
    <row r="903">
      <c r="I903" s="198"/>
      <c r="J903" s="198"/>
      <c r="K903" s="198"/>
      <c r="R903" s="199"/>
      <c r="S903" s="199"/>
      <c r="T903" s="199"/>
      <c r="U903" s="195"/>
      <c r="V903" s="195"/>
      <c r="W903" s="195"/>
    </row>
    <row r="904">
      <c r="I904" s="198"/>
      <c r="J904" s="198"/>
      <c r="K904" s="198"/>
      <c r="R904" s="199"/>
      <c r="S904" s="199"/>
      <c r="T904" s="199"/>
      <c r="U904" s="195"/>
      <c r="V904" s="195"/>
      <c r="W904" s="195"/>
    </row>
    <row r="905">
      <c r="I905" s="198"/>
      <c r="J905" s="198"/>
      <c r="K905" s="198"/>
      <c r="R905" s="199"/>
      <c r="S905" s="199"/>
      <c r="T905" s="199"/>
      <c r="U905" s="195"/>
      <c r="V905" s="195"/>
      <c r="W905" s="195"/>
    </row>
    <row r="906">
      <c r="I906" s="198"/>
      <c r="J906" s="198"/>
      <c r="K906" s="198"/>
      <c r="R906" s="199"/>
      <c r="S906" s="199"/>
      <c r="T906" s="199"/>
      <c r="U906" s="195"/>
      <c r="V906" s="195"/>
      <c r="W906" s="195"/>
    </row>
    <row r="907">
      <c r="I907" s="198"/>
      <c r="J907" s="198"/>
      <c r="K907" s="198"/>
      <c r="R907" s="199"/>
      <c r="S907" s="199"/>
      <c r="T907" s="199"/>
      <c r="U907" s="195"/>
      <c r="V907" s="195"/>
      <c r="W907" s="195"/>
    </row>
    <row r="908">
      <c r="I908" s="198"/>
      <c r="J908" s="198"/>
      <c r="K908" s="198"/>
      <c r="R908" s="199"/>
      <c r="S908" s="199"/>
      <c r="T908" s="199"/>
      <c r="U908" s="195"/>
      <c r="V908" s="195"/>
      <c r="W908" s="195"/>
    </row>
    <row r="909">
      <c r="I909" s="198"/>
      <c r="J909" s="198"/>
      <c r="K909" s="198"/>
      <c r="R909" s="199"/>
      <c r="S909" s="199"/>
      <c r="T909" s="199"/>
      <c r="U909" s="195"/>
      <c r="V909" s="195"/>
      <c r="W909" s="195"/>
    </row>
    <row r="910">
      <c r="I910" s="198"/>
      <c r="J910" s="198"/>
      <c r="K910" s="198"/>
      <c r="R910" s="199"/>
      <c r="S910" s="199"/>
      <c r="T910" s="199"/>
      <c r="U910" s="195"/>
      <c r="V910" s="195"/>
      <c r="W910" s="195"/>
    </row>
    <row r="911">
      <c r="I911" s="198"/>
      <c r="J911" s="198"/>
      <c r="K911" s="198"/>
      <c r="R911" s="199"/>
      <c r="S911" s="199"/>
      <c r="T911" s="199"/>
      <c r="U911" s="195"/>
      <c r="V911" s="195"/>
      <c r="W911" s="195"/>
    </row>
    <row r="912">
      <c r="I912" s="198"/>
      <c r="J912" s="198"/>
      <c r="K912" s="198"/>
      <c r="R912" s="199"/>
      <c r="S912" s="199"/>
      <c r="T912" s="199"/>
      <c r="U912" s="195"/>
      <c r="V912" s="195"/>
      <c r="W912" s="195"/>
    </row>
    <row r="913">
      <c r="I913" s="198"/>
      <c r="J913" s="198"/>
      <c r="K913" s="198"/>
      <c r="R913" s="199"/>
      <c r="S913" s="199"/>
      <c r="T913" s="199"/>
      <c r="U913" s="195"/>
      <c r="V913" s="195"/>
      <c r="W913" s="195"/>
    </row>
    <row r="914">
      <c r="I914" s="198"/>
      <c r="J914" s="198"/>
      <c r="K914" s="198"/>
      <c r="R914" s="199"/>
      <c r="S914" s="199"/>
      <c r="T914" s="199"/>
      <c r="U914" s="195"/>
      <c r="V914" s="195"/>
      <c r="W914" s="195"/>
    </row>
    <row r="915">
      <c r="I915" s="198"/>
      <c r="J915" s="198"/>
      <c r="K915" s="198"/>
      <c r="R915" s="199"/>
      <c r="S915" s="199"/>
      <c r="T915" s="199"/>
      <c r="U915" s="195"/>
      <c r="V915" s="195"/>
      <c r="W915" s="195"/>
    </row>
    <row r="916">
      <c r="I916" s="198"/>
      <c r="J916" s="198"/>
      <c r="K916" s="198"/>
      <c r="R916" s="199"/>
      <c r="S916" s="199"/>
      <c r="T916" s="199"/>
      <c r="U916" s="195"/>
      <c r="V916" s="195"/>
      <c r="W916" s="195"/>
    </row>
    <row r="917">
      <c r="I917" s="198"/>
      <c r="J917" s="198"/>
      <c r="K917" s="198"/>
      <c r="R917" s="199"/>
      <c r="S917" s="199"/>
      <c r="T917" s="199"/>
      <c r="U917" s="195"/>
      <c r="V917" s="195"/>
      <c r="W917" s="195"/>
    </row>
    <row r="918">
      <c r="I918" s="198"/>
      <c r="J918" s="198"/>
      <c r="K918" s="198"/>
      <c r="R918" s="199"/>
      <c r="S918" s="199"/>
      <c r="T918" s="199"/>
      <c r="U918" s="195"/>
      <c r="V918" s="195"/>
      <c r="W918" s="195"/>
    </row>
    <row r="919">
      <c r="I919" s="198"/>
      <c r="J919" s="198"/>
      <c r="K919" s="198"/>
      <c r="R919" s="199"/>
      <c r="S919" s="199"/>
      <c r="T919" s="199"/>
      <c r="U919" s="195"/>
      <c r="V919" s="195"/>
      <c r="W919" s="195"/>
    </row>
    <row r="920">
      <c r="I920" s="198"/>
      <c r="J920" s="198"/>
      <c r="K920" s="198"/>
      <c r="R920" s="199"/>
      <c r="S920" s="199"/>
      <c r="T920" s="199"/>
      <c r="U920" s="195"/>
      <c r="V920" s="195"/>
      <c r="W920" s="195"/>
    </row>
    <row r="921">
      <c r="I921" s="198"/>
      <c r="J921" s="198"/>
      <c r="K921" s="198"/>
      <c r="R921" s="199"/>
      <c r="S921" s="199"/>
      <c r="T921" s="199"/>
      <c r="U921" s="195"/>
      <c r="V921" s="195"/>
      <c r="W921" s="195"/>
    </row>
    <row r="922">
      <c r="I922" s="198"/>
      <c r="J922" s="198"/>
      <c r="K922" s="198"/>
      <c r="R922" s="199"/>
      <c r="S922" s="199"/>
      <c r="T922" s="199"/>
      <c r="U922" s="195"/>
      <c r="V922" s="195"/>
      <c r="W922" s="195"/>
    </row>
    <row r="923">
      <c r="I923" s="198"/>
      <c r="J923" s="198"/>
      <c r="K923" s="198"/>
      <c r="R923" s="199"/>
      <c r="S923" s="199"/>
      <c r="T923" s="199"/>
      <c r="U923" s="195"/>
      <c r="V923" s="195"/>
      <c r="W923" s="195"/>
    </row>
    <row r="924">
      <c r="I924" s="198"/>
      <c r="J924" s="198"/>
      <c r="K924" s="198"/>
      <c r="R924" s="199"/>
      <c r="S924" s="199"/>
      <c r="T924" s="199"/>
      <c r="U924" s="195"/>
      <c r="V924" s="195"/>
      <c r="W924" s="195"/>
    </row>
    <row r="925">
      <c r="I925" s="198"/>
      <c r="J925" s="198"/>
      <c r="K925" s="198"/>
      <c r="R925" s="199"/>
      <c r="S925" s="199"/>
      <c r="T925" s="199"/>
      <c r="U925" s="195"/>
      <c r="V925" s="195"/>
      <c r="W925" s="195"/>
    </row>
    <row r="926">
      <c r="I926" s="198"/>
      <c r="J926" s="198"/>
      <c r="K926" s="198"/>
      <c r="R926" s="199"/>
      <c r="S926" s="199"/>
      <c r="T926" s="199"/>
      <c r="U926" s="195"/>
      <c r="V926" s="195"/>
      <c r="W926" s="195"/>
    </row>
    <row r="927">
      <c r="I927" s="198"/>
      <c r="J927" s="198"/>
      <c r="K927" s="198"/>
      <c r="R927" s="199"/>
      <c r="S927" s="199"/>
      <c r="T927" s="199"/>
      <c r="U927" s="195"/>
      <c r="V927" s="195"/>
      <c r="W927" s="195"/>
    </row>
    <row r="928">
      <c r="I928" s="198"/>
      <c r="J928" s="198"/>
      <c r="K928" s="198"/>
      <c r="R928" s="199"/>
      <c r="S928" s="199"/>
      <c r="T928" s="199"/>
      <c r="U928" s="195"/>
      <c r="V928" s="195"/>
      <c r="W928" s="195"/>
    </row>
    <row r="929">
      <c r="I929" s="198"/>
      <c r="J929" s="198"/>
      <c r="K929" s="198"/>
      <c r="R929" s="199"/>
      <c r="S929" s="199"/>
      <c r="T929" s="199"/>
      <c r="U929" s="195"/>
      <c r="V929" s="195"/>
      <c r="W929" s="195"/>
    </row>
    <row r="930">
      <c r="I930" s="198"/>
      <c r="J930" s="198"/>
      <c r="K930" s="198"/>
      <c r="R930" s="199"/>
      <c r="S930" s="199"/>
      <c r="T930" s="199"/>
      <c r="U930" s="195"/>
      <c r="V930" s="195"/>
      <c r="W930" s="195"/>
    </row>
    <row r="931">
      <c r="I931" s="198"/>
      <c r="J931" s="198"/>
      <c r="K931" s="198"/>
      <c r="R931" s="199"/>
      <c r="S931" s="199"/>
      <c r="T931" s="199"/>
      <c r="U931" s="195"/>
      <c r="V931" s="195"/>
      <c r="W931" s="195"/>
    </row>
    <row r="932">
      <c r="I932" s="198"/>
      <c r="J932" s="198"/>
      <c r="K932" s="198"/>
      <c r="R932" s="199"/>
      <c r="S932" s="199"/>
      <c r="T932" s="199"/>
      <c r="U932" s="195"/>
      <c r="V932" s="195"/>
      <c r="W932" s="195"/>
    </row>
    <row r="933">
      <c r="I933" s="198"/>
      <c r="J933" s="198"/>
      <c r="K933" s="198"/>
      <c r="R933" s="199"/>
      <c r="S933" s="199"/>
      <c r="T933" s="199"/>
      <c r="U933" s="195"/>
      <c r="V933" s="195"/>
      <c r="W933" s="195"/>
    </row>
    <row r="934">
      <c r="I934" s="198"/>
      <c r="J934" s="198"/>
      <c r="K934" s="198"/>
      <c r="R934" s="199"/>
      <c r="S934" s="199"/>
      <c r="T934" s="199"/>
      <c r="U934" s="195"/>
      <c r="V934" s="195"/>
      <c r="W934" s="195"/>
    </row>
    <row r="935">
      <c r="I935" s="198"/>
      <c r="J935" s="198"/>
      <c r="K935" s="198"/>
      <c r="R935" s="199"/>
      <c r="S935" s="199"/>
      <c r="T935" s="199"/>
      <c r="U935" s="195"/>
      <c r="V935" s="195"/>
      <c r="W935" s="195"/>
    </row>
    <row r="936">
      <c r="I936" s="198"/>
      <c r="J936" s="198"/>
      <c r="K936" s="198"/>
      <c r="R936" s="199"/>
      <c r="S936" s="199"/>
      <c r="T936" s="199"/>
      <c r="U936" s="195"/>
      <c r="V936" s="195"/>
      <c r="W936" s="195"/>
    </row>
    <row r="937">
      <c r="I937" s="198"/>
      <c r="J937" s="198"/>
      <c r="K937" s="198"/>
      <c r="R937" s="199"/>
      <c r="S937" s="199"/>
      <c r="T937" s="199"/>
      <c r="U937" s="195"/>
      <c r="V937" s="195"/>
      <c r="W937" s="195"/>
    </row>
    <row r="938">
      <c r="I938" s="198"/>
      <c r="J938" s="198"/>
      <c r="K938" s="198"/>
      <c r="R938" s="199"/>
      <c r="S938" s="199"/>
      <c r="T938" s="199"/>
      <c r="U938" s="195"/>
      <c r="V938" s="195"/>
      <c r="W938" s="195"/>
    </row>
    <row r="939">
      <c r="I939" s="198"/>
      <c r="J939" s="198"/>
      <c r="K939" s="198"/>
      <c r="R939" s="199"/>
      <c r="S939" s="199"/>
      <c r="T939" s="199"/>
      <c r="U939" s="195"/>
      <c r="V939" s="195"/>
      <c r="W939" s="195"/>
    </row>
    <row r="940">
      <c r="I940" s="198"/>
      <c r="J940" s="198"/>
      <c r="K940" s="198"/>
      <c r="R940" s="199"/>
      <c r="S940" s="199"/>
      <c r="T940" s="199"/>
      <c r="U940" s="195"/>
      <c r="V940" s="195"/>
      <c r="W940" s="195"/>
    </row>
    <row r="941">
      <c r="I941" s="198"/>
      <c r="J941" s="198"/>
      <c r="K941" s="198"/>
      <c r="R941" s="199"/>
      <c r="S941" s="199"/>
      <c r="T941" s="199"/>
      <c r="U941" s="195"/>
      <c r="V941" s="195"/>
      <c r="W941" s="195"/>
    </row>
    <row r="942">
      <c r="I942" s="198"/>
      <c r="J942" s="198"/>
      <c r="K942" s="198"/>
      <c r="R942" s="199"/>
      <c r="S942" s="199"/>
      <c r="T942" s="199"/>
      <c r="U942" s="195"/>
      <c r="V942" s="195"/>
      <c r="W942" s="195"/>
    </row>
    <row r="943">
      <c r="I943" s="198"/>
      <c r="J943" s="198"/>
      <c r="K943" s="198"/>
      <c r="R943" s="199"/>
      <c r="S943" s="199"/>
      <c r="T943" s="199"/>
      <c r="U943" s="195"/>
      <c r="V943" s="195"/>
      <c r="W943" s="195"/>
    </row>
    <row r="944">
      <c r="I944" s="198"/>
      <c r="J944" s="198"/>
      <c r="K944" s="198"/>
      <c r="R944" s="199"/>
      <c r="S944" s="199"/>
      <c r="T944" s="199"/>
      <c r="U944" s="195"/>
      <c r="V944" s="195"/>
      <c r="W944" s="195"/>
    </row>
    <row r="945">
      <c r="I945" s="198"/>
      <c r="J945" s="198"/>
      <c r="K945" s="198"/>
      <c r="R945" s="199"/>
      <c r="S945" s="199"/>
      <c r="T945" s="199"/>
      <c r="U945" s="195"/>
      <c r="V945" s="195"/>
      <c r="W945" s="195"/>
    </row>
    <row r="946">
      <c r="I946" s="198"/>
      <c r="J946" s="198"/>
      <c r="K946" s="198"/>
      <c r="R946" s="199"/>
      <c r="S946" s="199"/>
      <c r="T946" s="199"/>
      <c r="U946" s="195"/>
      <c r="V946" s="195"/>
      <c r="W946" s="195"/>
    </row>
    <row r="947">
      <c r="I947" s="198"/>
      <c r="J947" s="198"/>
      <c r="K947" s="198"/>
      <c r="R947" s="199"/>
      <c r="S947" s="199"/>
      <c r="T947" s="199"/>
      <c r="U947" s="195"/>
      <c r="V947" s="195"/>
      <c r="W947" s="195"/>
    </row>
    <row r="948">
      <c r="I948" s="198"/>
      <c r="J948" s="198"/>
      <c r="K948" s="198"/>
      <c r="R948" s="199"/>
      <c r="S948" s="199"/>
      <c r="T948" s="199"/>
      <c r="U948" s="195"/>
      <c r="V948" s="195"/>
      <c r="W948" s="195"/>
    </row>
    <row r="949">
      <c r="I949" s="198"/>
      <c r="J949" s="198"/>
      <c r="K949" s="198"/>
      <c r="R949" s="199"/>
      <c r="S949" s="199"/>
      <c r="T949" s="199"/>
      <c r="U949" s="195"/>
      <c r="V949" s="195"/>
      <c r="W949" s="195"/>
    </row>
    <row r="950">
      <c r="I950" s="198"/>
      <c r="J950" s="198"/>
      <c r="K950" s="198"/>
      <c r="R950" s="199"/>
      <c r="S950" s="199"/>
      <c r="T950" s="199"/>
      <c r="U950" s="195"/>
      <c r="V950" s="195"/>
      <c r="W950" s="195"/>
    </row>
    <row r="951">
      <c r="I951" s="198"/>
      <c r="J951" s="198"/>
      <c r="K951" s="198"/>
      <c r="R951" s="199"/>
      <c r="S951" s="199"/>
      <c r="T951" s="199"/>
      <c r="U951" s="195"/>
      <c r="V951" s="195"/>
      <c r="W951" s="195"/>
    </row>
    <row r="952">
      <c r="I952" s="198"/>
      <c r="J952" s="198"/>
      <c r="K952" s="198"/>
      <c r="R952" s="199"/>
      <c r="S952" s="199"/>
      <c r="T952" s="199"/>
      <c r="U952" s="195"/>
      <c r="V952" s="195"/>
      <c r="W952" s="195"/>
    </row>
    <row r="953">
      <c r="I953" s="198"/>
      <c r="J953" s="198"/>
      <c r="K953" s="198"/>
      <c r="R953" s="199"/>
      <c r="S953" s="199"/>
      <c r="T953" s="199"/>
      <c r="U953" s="195"/>
      <c r="V953" s="195"/>
      <c r="W953" s="195"/>
    </row>
    <row r="954">
      <c r="I954" s="198"/>
      <c r="J954" s="198"/>
      <c r="K954" s="198"/>
      <c r="R954" s="199"/>
      <c r="S954" s="199"/>
      <c r="T954" s="199"/>
      <c r="U954" s="195"/>
      <c r="V954" s="195"/>
      <c r="W954" s="195"/>
    </row>
    <row r="955">
      <c r="I955" s="198"/>
      <c r="J955" s="198"/>
      <c r="K955" s="198"/>
      <c r="R955" s="199"/>
      <c r="S955" s="199"/>
      <c r="T955" s="199"/>
      <c r="U955" s="195"/>
      <c r="V955" s="195"/>
      <c r="W955" s="195"/>
    </row>
    <row r="956">
      <c r="I956" s="198"/>
      <c r="J956" s="198"/>
      <c r="K956" s="198"/>
      <c r="R956" s="199"/>
      <c r="S956" s="199"/>
      <c r="T956" s="199"/>
      <c r="U956" s="195"/>
      <c r="V956" s="195"/>
      <c r="W956" s="195"/>
    </row>
    <row r="957">
      <c r="I957" s="198"/>
      <c r="J957" s="198"/>
      <c r="K957" s="198"/>
      <c r="R957" s="199"/>
      <c r="S957" s="199"/>
      <c r="T957" s="199"/>
      <c r="U957" s="195"/>
      <c r="V957" s="195"/>
      <c r="W957" s="195"/>
    </row>
    <row r="958">
      <c r="I958" s="198"/>
      <c r="J958" s="198"/>
      <c r="K958" s="198"/>
      <c r="R958" s="199"/>
      <c r="S958" s="199"/>
      <c r="T958" s="199"/>
      <c r="U958" s="195"/>
      <c r="V958" s="195"/>
      <c r="W958" s="195"/>
    </row>
    <row r="959">
      <c r="I959" s="198"/>
      <c r="J959" s="198"/>
      <c r="K959" s="198"/>
      <c r="R959" s="199"/>
      <c r="S959" s="199"/>
      <c r="T959" s="199"/>
      <c r="U959" s="195"/>
      <c r="V959" s="195"/>
      <c r="W959" s="195"/>
    </row>
    <row r="960">
      <c r="I960" s="198"/>
      <c r="J960" s="198"/>
      <c r="K960" s="198"/>
      <c r="R960" s="199"/>
      <c r="S960" s="199"/>
      <c r="T960" s="199"/>
      <c r="U960" s="195"/>
      <c r="V960" s="195"/>
      <c r="W960" s="195"/>
    </row>
    <row r="961">
      <c r="I961" s="198"/>
      <c r="J961" s="198"/>
      <c r="K961" s="198"/>
      <c r="R961" s="199"/>
      <c r="S961" s="199"/>
      <c r="T961" s="199"/>
      <c r="U961" s="195"/>
      <c r="V961" s="195"/>
      <c r="W961" s="195"/>
    </row>
    <row r="962">
      <c r="I962" s="198"/>
      <c r="J962" s="198"/>
      <c r="K962" s="198"/>
      <c r="R962" s="199"/>
      <c r="S962" s="199"/>
      <c r="T962" s="199"/>
      <c r="U962" s="195"/>
      <c r="V962" s="195"/>
      <c r="W962" s="195"/>
    </row>
    <row r="963">
      <c r="I963" s="198"/>
      <c r="J963" s="198"/>
      <c r="K963" s="198"/>
      <c r="R963" s="199"/>
      <c r="S963" s="199"/>
      <c r="T963" s="199"/>
      <c r="U963" s="195"/>
      <c r="V963" s="195"/>
      <c r="W963" s="195"/>
    </row>
    <row r="964">
      <c r="I964" s="198"/>
      <c r="J964" s="198"/>
      <c r="K964" s="198"/>
      <c r="R964" s="199"/>
      <c r="S964" s="199"/>
      <c r="T964" s="199"/>
      <c r="U964" s="195"/>
      <c r="V964" s="195"/>
      <c r="W964" s="195"/>
    </row>
    <row r="965">
      <c r="I965" s="198"/>
      <c r="J965" s="198"/>
      <c r="K965" s="198"/>
      <c r="R965" s="199"/>
      <c r="S965" s="199"/>
      <c r="T965" s="199"/>
      <c r="U965" s="195"/>
      <c r="V965" s="195"/>
      <c r="W965" s="195"/>
    </row>
    <row r="966">
      <c r="I966" s="198"/>
      <c r="J966" s="198"/>
      <c r="K966" s="198"/>
      <c r="R966" s="199"/>
      <c r="S966" s="199"/>
      <c r="T966" s="199"/>
      <c r="U966" s="195"/>
      <c r="V966" s="195"/>
      <c r="W966" s="195"/>
    </row>
    <row r="967">
      <c r="I967" s="198"/>
      <c r="J967" s="198"/>
      <c r="K967" s="198"/>
      <c r="R967" s="199"/>
      <c r="S967" s="199"/>
      <c r="T967" s="199"/>
      <c r="U967" s="195"/>
      <c r="V967" s="195"/>
      <c r="W967" s="195"/>
    </row>
    <row r="968">
      <c r="I968" s="198"/>
      <c r="J968" s="198"/>
      <c r="K968" s="198"/>
      <c r="R968" s="199"/>
      <c r="S968" s="199"/>
      <c r="T968" s="199"/>
      <c r="U968" s="195"/>
      <c r="V968" s="195"/>
      <c r="W968" s="195"/>
    </row>
    <row r="969">
      <c r="I969" s="198"/>
      <c r="J969" s="198"/>
      <c r="K969" s="198"/>
      <c r="R969" s="199"/>
      <c r="S969" s="199"/>
      <c r="T969" s="199"/>
      <c r="U969" s="195"/>
      <c r="V969" s="195"/>
      <c r="W969" s="195"/>
    </row>
    <row r="970">
      <c r="I970" s="198"/>
      <c r="J970" s="198"/>
      <c r="K970" s="198"/>
      <c r="R970" s="199"/>
      <c r="S970" s="199"/>
      <c r="T970" s="199"/>
      <c r="U970" s="195"/>
      <c r="V970" s="195"/>
      <c r="W970" s="195"/>
    </row>
    <row r="971">
      <c r="I971" s="198"/>
      <c r="J971" s="198"/>
      <c r="K971" s="198"/>
      <c r="R971" s="199"/>
      <c r="S971" s="199"/>
      <c r="T971" s="199"/>
      <c r="U971" s="195"/>
      <c r="V971" s="195"/>
      <c r="W971" s="195"/>
    </row>
    <row r="972">
      <c r="I972" s="198"/>
      <c r="J972" s="198"/>
      <c r="K972" s="198"/>
      <c r="R972" s="199"/>
      <c r="S972" s="199"/>
      <c r="T972" s="199"/>
      <c r="U972" s="195"/>
      <c r="V972" s="195"/>
      <c r="W972" s="195"/>
    </row>
    <row r="973">
      <c r="I973" s="198"/>
      <c r="J973" s="198"/>
      <c r="K973" s="198"/>
      <c r="R973" s="199"/>
      <c r="S973" s="199"/>
      <c r="T973" s="199"/>
      <c r="U973" s="195"/>
      <c r="V973" s="195"/>
      <c r="W973" s="195"/>
    </row>
    <row r="974">
      <c r="I974" s="198"/>
      <c r="J974" s="198"/>
      <c r="K974" s="198"/>
      <c r="R974" s="199"/>
      <c r="S974" s="199"/>
      <c r="T974" s="199"/>
      <c r="U974" s="195"/>
      <c r="V974" s="195"/>
      <c r="W974" s="195"/>
    </row>
    <row r="975">
      <c r="I975" s="198"/>
      <c r="J975" s="198"/>
      <c r="K975" s="198"/>
      <c r="R975" s="199"/>
      <c r="S975" s="199"/>
      <c r="T975" s="199"/>
      <c r="U975" s="195"/>
      <c r="V975" s="195"/>
      <c r="W975" s="195"/>
    </row>
    <row r="976">
      <c r="I976" s="198"/>
      <c r="J976" s="198"/>
      <c r="K976" s="198"/>
      <c r="R976" s="199"/>
      <c r="S976" s="199"/>
      <c r="T976" s="199"/>
      <c r="U976" s="195"/>
      <c r="V976" s="195"/>
      <c r="W976" s="195"/>
    </row>
    <row r="977">
      <c r="I977" s="198"/>
      <c r="J977" s="198"/>
      <c r="K977" s="198"/>
      <c r="R977" s="199"/>
      <c r="S977" s="199"/>
      <c r="T977" s="199"/>
      <c r="U977" s="195"/>
      <c r="V977" s="195"/>
      <c r="W977" s="195"/>
    </row>
    <row r="978">
      <c r="I978" s="198"/>
      <c r="J978" s="198"/>
      <c r="K978" s="198"/>
      <c r="R978" s="199"/>
      <c r="S978" s="199"/>
      <c r="T978" s="199"/>
      <c r="U978" s="195"/>
      <c r="V978" s="195"/>
      <c r="W978" s="195"/>
    </row>
    <row r="979">
      <c r="I979" s="198"/>
      <c r="J979" s="198"/>
      <c r="K979" s="198"/>
      <c r="R979" s="199"/>
      <c r="S979" s="199"/>
      <c r="T979" s="199"/>
      <c r="U979" s="195"/>
      <c r="V979" s="195"/>
      <c r="W979" s="195"/>
    </row>
    <row r="980">
      <c r="I980" s="198"/>
      <c r="J980" s="198"/>
      <c r="K980" s="198"/>
      <c r="R980" s="199"/>
      <c r="S980" s="199"/>
      <c r="T980" s="199"/>
      <c r="U980" s="195"/>
      <c r="V980" s="195"/>
      <c r="W980" s="195"/>
    </row>
    <row r="981">
      <c r="I981" s="198"/>
      <c r="J981" s="198"/>
      <c r="K981" s="198"/>
      <c r="R981" s="199"/>
      <c r="S981" s="199"/>
      <c r="T981" s="199"/>
      <c r="U981" s="195"/>
      <c r="V981" s="195"/>
      <c r="W981" s="195"/>
    </row>
    <row r="982">
      <c r="I982" s="198"/>
      <c r="J982" s="198"/>
      <c r="K982" s="198"/>
      <c r="R982" s="199"/>
      <c r="S982" s="199"/>
      <c r="T982" s="199"/>
      <c r="U982" s="195"/>
      <c r="V982" s="195"/>
      <c r="W982" s="195"/>
    </row>
    <row r="983">
      <c r="I983" s="198"/>
      <c r="J983" s="198"/>
      <c r="K983" s="198"/>
      <c r="R983" s="199"/>
      <c r="S983" s="199"/>
      <c r="T983" s="199"/>
      <c r="U983" s="195"/>
      <c r="V983" s="195"/>
      <c r="W983" s="195"/>
    </row>
    <row r="984">
      <c r="I984" s="198"/>
      <c r="J984" s="198"/>
      <c r="K984" s="198"/>
      <c r="R984" s="199"/>
      <c r="S984" s="199"/>
      <c r="T984" s="199"/>
      <c r="U984" s="195"/>
      <c r="V984" s="195"/>
      <c r="W984" s="195"/>
    </row>
    <row r="985">
      <c r="I985" s="198"/>
      <c r="J985" s="198"/>
      <c r="K985" s="198"/>
      <c r="R985" s="199"/>
      <c r="S985" s="199"/>
      <c r="T985" s="199"/>
      <c r="U985" s="195"/>
      <c r="V985" s="195"/>
      <c r="W985" s="195"/>
    </row>
    <row r="986">
      <c r="I986" s="198"/>
      <c r="J986" s="198"/>
      <c r="K986" s="198"/>
      <c r="R986" s="199"/>
      <c r="S986" s="199"/>
      <c r="T986" s="199"/>
      <c r="U986" s="195"/>
      <c r="V986" s="195"/>
      <c r="W986" s="195"/>
    </row>
    <row r="987">
      <c r="I987" s="198"/>
      <c r="J987" s="198"/>
      <c r="K987" s="198"/>
      <c r="R987" s="199"/>
      <c r="S987" s="199"/>
      <c r="T987" s="199"/>
      <c r="U987" s="195"/>
      <c r="V987" s="195"/>
      <c r="W987" s="195"/>
    </row>
    <row r="988">
      <c r="I988" s="198"/>
      <c r="J988" s="198"/>
      <c r="K988" s="198"/>
      <c r="R988" s="199"/>
      <c r="S988" s="199"/>
      <c r="T988" s="199"/>
      <c r="U988" s="195"/>
      <c r="V988" s="195"/>
      <c r="W988" s="195"/>
    </row>
    <row r="989">
      <c r="I989" s="198"/>
      <c r="J989" s="198"/>
      <c r="K989" s="198"/>
      <c r="R989" s="199"/>
      <c r="S989" s="199"/>
      <c r="T989" s="199"/>
      <c r="U989" s="195"/>
      <c r="V989" s="195"/>
      <c r="W989" s="195"/>
    </row>
    <row r="990">
      <c r="I990" s="198"/>
      <c r="J990" s="198"/>
      <c r="K990" s="198"/>
      <c r="R990" s="199"/>
      <c r="S990" s="199"/>
      <c r="T990" s="199"/>
      <c r="U990" s="195"/>
      <c r="V990" s="195"/>
      <c r="W990" s="195"/>
    </row>
    <row r="991">
      <c r="I991" s="198"/>
      <c r="J991" s="198"/>
      <c r="K991" s="198"/>
      <c r="R991" s="199"/>
      <c r="S991" s="199"/>
      <c r="T991" s="199"/>
      <c r="U991" s="195"/>
      <c r="V991" s="195"/>
      <c r="W991" s="195"/>
    </row>
    <row r="992">
      <c r="I992" s="198"/>
      <c r="J992" s="198"/>
      <c r="K992" s="198"/>
      <c r="R992" s="199"/>
      <c r="S992" s="199"/>
      <c r="T992" s="199"/>
      <c r="U992" s="195"/>
      <c r="V992" s="195"/>
      <c r="W992" s="195"/>
    </row>
    <row r="993">
      <c r="I993" s="198"/>
      <c r="J993" s="198"/>
      <c r="K993" s="198"/>
      <c r="R993" s="199"/>
      <c r="S993" s="199"/>
      <c r="T993" s="199"/>
      <c r="U993" s="195"/>
      <c r="V993" s="195"/>
      <c r="W993" s="195"/>
    </row>
    <row r="994">
      <c r="I994" s="198"/>
      <c r="J994" s="198"/>
      <c r="K994" s="198"/>
      <c r="R994" s="199"/>
      <c r="S994" s="199"/>
      <c r="T994" s="199"/>
      <c r="U994" s="195"/>
      <c r="V994" s="195"/>
      <c r="W994" s="195"/>
    </row>
    <row r="995">
      <c r="I995" s="198"/>
      <c r="J995" s="198"/>
      <c r="K995" s="198"/>
      <c r="R995" s="199"/>
      <c r="S995" s="199"/>
      <c r="T995" s="199"/>
      <c r="U995" s="195"/>
      <c r="V995" s="195"/>
      <c r="W995" s="195"/>
    </row>
    <row r="996">
      <c r="I996" s="198"/>
      <c r="J996" s="198"/>
      <c r="K996" s="198"/>
      <c r="R996" s="199"/>
      <c r="S996" s="199"/>
      <c r="T996" s="199"/>
      <c r="U996" s="195"/>
      <c r="V996" s="195"/>
      <c r="W996" s="195"/>
    </row>
    <row r="997">
      <c r="I997" s="198"/>
      <c r="J997" s="198"/>
      <c r="K997" s="198"/>
      <c r="R997" s="199"/>
      <c r="S997" s="199"/>
      <c r="T997" s="199"/>
      <c r="U997" s="195"/>
      <c r="V997" s="195"/>
      <c r="W997" s="195"/>
    </row>
    <row r="998">
      <c r="I998" s="198"/>
      <c r="J998" s="198"/>
      <c r="K998" s="198"/>
      <c r="R998" s="199"/>
      <c r="S998" s="199"/>
      <c r="T998" s="199"/>
      <c r="U998" s="195"/>
      <c r="V998" s="195"/>
      <c r="W998" s="195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1" width="6.5"/>
    <col customWidth="1" min="22" max="22" width="6.38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3"/>
    </row>
    <row r="3" ht="23.25" customHeight="1">
      <c r="A3" s="15"/>
      <c r="B3" s="16"/>
      <c r="C3" s="19">
        <v>46023.0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ht="17.25" customHeight="1">
      <c r="A4" s="20"/>
      <c r="B4" s="21"/>
      <c r="C4" s="21" t="s">
        <v>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4"/>
    </row>
    <row r="5" ht="17.25" customHeight="1">
      <c r="A5" s="25"/>
      <c r="B5" s="26"/>
      <c r="C5" s="26" t="s">
        <v>10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9"/>
    </row>
    <row r="6" ht="25.5" customHeight="1">
      <c r="A6" s="30" t="s">
        <v>7</v>
      </c>
      <c r="B6" s="31" t="s">
        <v>8</v>
      </c>
      <c r="C6" s="33" t="s">
        <v>9</v>
      </c>
      <c r="D6" s="27"/>
      <c r="E6" s="29"/>
      <c r="F6" s="35" t="s">
        <v>11</v>
      </c>
      <c r="G6" s="27"/>
      <c r="H6" s="29"/>
      <c r="I6" s="36" t="s">
        <v>12</v>
      </c>
      <c r="J6" s="27"/>
      <c r="K6" s="29"/>
      <c r="L6" s="37" t="s">
        <v>14</v>
      </c>
      <c r="M6" s="27"/>
      <c r="N6" s="29"/>
      <c r="O6" s="39" t="s">
        <v>15</v>
      </c>
      <c r="P6" s="29"/>
      <c r="Q6" s="50" t="s">
        <v>16</v>
      </c>
      <c r="R6" s="27"/>
      <c r="S6" s="29"/>
      <c r="T6" s="54" t="s">
        <v>18</v>
      </c>
      <c r="U6" s="27"/>
      <c r="V6" s="29"/>
    </row>
    <row r="7" ht="15.75" customHeight="1">
      <c r="A7" s="43"/>
      <c r="B7" s="43"/>
      <c r="C7" s="44">
        <v>9.0</v>
      </c>
      <c r="D7" s="44">
        <v>5.0</v>
      </c>
      <c r="E7" s="44">
        <v>11.0</v>
      </c>
      <c r="F7" s="46">
        <v>7.0</v>
      </c>
      <c r="G7" s="57"/>
      <c r="H7" s="46">
        <v>9.0</v>
      </c>
      <c r="I7" s="47">
        <v>13.0</v>
      </c>
      <c r="J7" s="47">
        <v>9.0</v>
      </c>
      <c r="K7" s="47">
        <v>7.0</v>
      </c>
      <c r="L7" s="49">
        <v>11.0</v>
      </c>
      <c r="M7" s="49">
        <v>8.0</v>
      </c>
      <c r="N7" s="49">
        <v>3.0</v>
      </c>
      <c r="O7" s="51">
        <v>14.0</v>
      </c>
      <c r="P7" s="51">
        <v>14.0</v>
      </c>
      <c r="Q7" s="70">
        <f>SUM(C7,F7,I7,L7,O7)</f>
        <v>54</v>
      </c>
      <c r="R7" s="70" t="str">
        <f>SUM(D7,G7,J7,M7,#REF!)</f>
        <v>#REF!</v>
      </c>
      <c r="S7" s="70">
        <f>SUM(E7,H7,K7,N7,P7)</f>
        <v>44</v>
      </c>
      <c r="T7" s="70"/>
      <c r="U7" s="70"/>
      <c r="V7" s="70"/>
    </row>
    <row r="8" ht="15.75" customHeight="1">
      <c r="A8" s="64"/>
      <c r="B8" s="64"/>
      <c r="C8" s="69" t="s">
        <v>20</v>
      </c>
      <c r="D8" s="69" t="s">
        <v>21</v>
      </c>
      <c r="E8" s="71" t="s">
        <v>22</v>
      </c>
      <c r="F8" s="73" t="s">
        <v>20</v>
      </c>
      <c r="G8" s="73" t="s">
        <v>21</v>
      </c>
      <c r="H8" s="96" t="s">
        <v>26</v>
      </c>
      <c r="I8" s="76" t="s">
        <v>20</v>
      </c>
      <c r="J8" s="76" t="s">
        <v>21</v>
      </c>
      <c r="K8" s="78" t="s">
        <v>22</v>
      </c>
      <c r="L8" s="80" t="s">
        <v>20</v>
      </c>
      <c r="M8" s="80" t="s">
        <v>21</v>
      </c>
      <c r="N8" s="81" t="s">
        <v>22</v>
      </c>
      <c r="O8" s="83" t="s">
        <v>20</v>
      </c>
      <c r="P8" s="86" t="s">
        <v>22</v>
      </c>
      <c r="Q8" s="105" t="s">
        <v>20</v>
      </c>
      <c r="R8" s="108" t="s">
        <v>24</v>
      </c>
      <c r="S8" s="108" t="s">
        <v>22</v>
      </c>
      <c r="T8" s="105" t="s">
        <v>20</v>
      </c>
      <c r="U8" s="108" t="s">
        <v>24</v>
      </c>
      <c r="V8" s="108" t="s">
        <v>22</v>
      </c>
    </row>
    <row r="9">
      <c r="A9" s="92">
        <v>1.0</v>
      </c>
      <c r="B9" s="93" t="s">
        <v>25</v>
      </c>
      <c r="C9" s="94">
        <v>7.0</v>
      </c>
      <c r="D9" s="94">
        <v>3.0</v>
      </c>
      <c r="E9" s="94">
        <v>9.0</v>
      </c>
      <c r="F9" s="98">
        <v>6.0</v>
      </c>
      <c r="G9" s="98"/>
      <c r="H9" s="98">
        <v>6.0</v>
      </c>
      <c r="I9" s="99">
        <v>8.0</v>
      </c>
      <c r="J9" s="99">
        <v>7.0</v>
      </c>
      <c r="K9" s="99">
        <v>4.0</v>
      </c>
      <c r="L9" s="102">
        <v>9.0</v>
      </c>
      <c r="M9" s="102">
        <v>7.0</v>
      </c>
      <c r="N9" s="102">
        <v>2.0</v>
      </c>
      <c r="O9" s="103">
        <v>10.0</v>
      </c>
      <c r="P9" s="103">
        <v>12.0</v>
      </c>
      <c r="Q9" s="110">
        <f t="shared" ref="Q9:Q53" si="1">SUM(C9,F9,I9,L9,O9)</f>
        <v>40</v>
      </c>
      <c r="R9" s="110" t="str">
        <f t="shared" ref="R9:R53" si="2">SUM(D9,G9,J9,M9,#REF!)</f>
        <v>#REF!</v>
      </c>
      <c r="S9" s="110">
        <f t="shared" ref="S9:S19" si="3">SUM(E9,H9,K9,N9,P9)</f>
        <v>33</v>
      </c>
      <c r="T9" s="115">
        <f t="shared" ref="T9:T53" si="4">(Q9*100)/$Q$7</f>
        <v>74.07407407</v>
      </c>
      <c r="U9" s="115" t="str">
        <f t="shared" ref="U9:U53" si="5">(R9*100/$R$7)</f>
        <v>#REF!</v>
      </c>
      <c r="V9" s="120">
        <f t="shared" ref="V9:V53" si="6">(S9*100/$S$7)</f>
        <v>75</v>
      </c>
    </row>
    <row r="10">
      <c r="A10" s="122">
        <v>2.0</v>
      </c>
      <c r="B10" s="123" t="s">
        <v>27</v>
      </c>
      <c r="C10" s="94">
        <v>5.0</v>
      </c>
      <c r="D10" s="94">
        <v>3.0</v>
      </c>
      <c r="E10" s="94">
        <v>7.0</v>
      </c>
      <c r="F10" s="98">
        <v>5.0</v>
      </c>
      <c r="G10" s="136"/>
      <c r="H10" s="98">
        <v>6.0</v>
      </c>
      <c r="I10" s="99">
        <v>7.0</v>
      </c>
      <c r="J10" s="99">
        <v>5.0</v>
      </c>
      <c r="K10" s="99">
        <v>3.0</v>
      </c>
      <c r="L10" s="102">
        <v>7.0</v>
      </c>
      <c r="M10" s="102">
        <v>6.0</v>
      </c>
      <c r="N10" s="102">
        <v>1.0</v>
      </c>
      <c r="O10" s="103">
        <v>9.0</v>
      </c>
      <c r="P10" s="103">
        <v>9.0</v>
      </c>
      <c r="Q10" s="110">
        <f t="shared" si="1"/>
        <v>33</v>
      </c>
      <c r="R10" s="110" t="str">
        <f t="shared" si="2"/>
        <v>#REF!</v>
      </c>
      <c r="S10" s="110">
        <f t="shared" si="3"/>
        <v>26</v>
      </c>
      <c r="T10" s="115">
        <f t="shared" si="4"/>
        <v>61.11111111</v>
      </c>
      <c r="U10" s="115" t="str">
        <f t="shared" si="5"/>
        <v>#REF!</v>
      </c>
      <c r="V10" s="120">
        <f t="shared" si="6"/>
        <v>59.09090909</v>
      </c>
    </row>
    <row r="11">
      <c r="A11" s="122">
        <v>3.0</v>
      </c>
      <c r="B11" s="123" t="s">
        <v>28</v>
      </c>
      <c r="C11" s="94">
        <v>6.0</v>
      </c>
      <c r="D11" s="94">
        <v>3.0</v>
      </c>
      <c r="E11" s="94">
        <v>8.0</v>
      </c>
      <c r="F11" s="98">
        <v>6.0</v>
      </c>
      <c r="G11" s="136"/>
      <c r="H11" s="98">
        <v>7.0</v>
      </c>
      <c r="I11" s="99">
        <v>8.0</v>
      </c>
      <c r="J11" s="99">
        <v>6.0</v>
      </c>
      <c r="K11" s="99">
        <v>3.0</v>
      </c>
      <c r="L11" s="102">
        <v>9.0</v>
      </c>
      <c r="M11" s="102">
        <v>7.0</v>
      </c>
      <c r="N11" s="102">
        <v>1.0</v>
      </c>
      <c r="O11" s="103">
        <v>9.0</v>
      </c>
      <c r="P11" s="103">
        <v>11.0</v>
      </c>
      <c r="Q11" s="110">
        <f t="shared" si="1"/>
        <v>38</v>
      </c>
      <c r="R11" s="110" t="str">
        <f t="shared" si="2"/>
        <v>#REF!</v>
      </c>
      <c r="S11" s="110">
        <f t="shared" si="3"/>
        <v>30</v>
      </c>
      <c r="T11" s="115">
        <f t="shared" si="4"/>
        <v>70.37037037</v>
      </c>
      <c r="U11" s="115" t="str">
        <f t="shared" si="5"/>
        <v>#REF!</v>
      </c>
      <c r="V11" s="120">
        <f t="shared" si="6"/>
        <v>68.18181818</v>
      </c>
    </row>
    <row r="12">
      <c r="A12" s="122">
        <v>4.0</v>
      </c>
      <c r="B12" s="123" t="s">
        <v>29</v>
      </c>
      <c r="C12" s="94">
        <v>7.0</v>
      </c>
      <c r="D12" s="94">
        <v>4.0</v>
      </c>
      <c r="E12" s="94">
        <v>9.0</v>
      </c>
      <c r="F12" s="98">
        <v>6.0</v>
      </c>
      <c r="G12" s="136"/>
      <c r="H12" s="98">
        <v>7.0</v>
      </c>
      <c r="I12" s="99">
        <v>9.0</v>
      </c>
      <c r="J12" s="99">
        <v>7.0</v>
      </c>
      <c r="K12" s="99">
        <v>4.0</v>
      </c>
      <c r="L12" s="102">
        <v>9.0</v>
      </c>
      <c r="M12" s="102">
        <v>7.0</v>
      </c>
      <c r="N12" s="102">
        <v>2.0</v>
      </c>
      <c r="O12" s="103">
        <v>11.0</v>
      </c>
      <c r="P12" s="103">
        <v>12.0</v>
      </c>
      <c r="Q12" s="110">
        <f t="shared" si="1"/>
        <v>42</v>
      </c>
      <c r="R12" s="110" t="str">
        <f t="shared" si="2"/>
        <v>#REF!</v>
      </c>
      <c r="S12" s="110">
        <f t="shared" si="3"/>
        <v>34</v>
      </c>
      <c r="T12" s="115">
        <f t="shared" si="4"/>
        <v>77.77777778</v>
      </c>
      <c r="U12" s="115" t="str">
        <f t="shared" si="5"/>
        <v>#REF!</v>
      </c>
      <c r="V12" s="120">
        <f t="shared" si="6"/>
        <v>77.27272727</v>
      </c>
    </row>
    <row r="13">
      <c r="A13" s="122">
        <v>5.0</v>
      </c>
      <c r="B13" s="123" t="s">
        <v>30</v>
      </c>
      <c r="C13" s="94">
        <v>7.0</v>
      </c>
      <c r="D13" s="94">
        <v>4.0</v>
      </c>
      <c r="E13" s="94">
        <v>9.0</v>
      </c>
      <c r="F13" s="98">
        <v>6.0</v>
      </c>
      <c r="G13" s="136"/>
      <c r="H13" s="98">
        <v>7.0</v>
      </c>
      <c r="I13" s="99">
        <v>8.0</v>
      </c>
      <c r="J13" s="99">
        <v>7.0</v>
      </c>
      <c r="K13" s="99">
        <v>4.0</v>
      </c>
      <c r="L13" s="102">
        <v>9.0</v>
      </c>
      <c r="M13" s="102">
        <v>7.0</v>
      </c>
      <c r="N13" s="102">
        <v>2.0</v>
      </c>
      <c r="O13" s="103">
        <v>11.0</v>
      </c>
      <c r="P13" s="103">
        <v>12.0</v>
      </c>
      <c r="Q13" s="110">
        <f t="shared" si="1"/>
        <v>41</v>
      </c>
      <c r="R13" s="110" t="str">
        <f t="shared" si="2"/>
        <v>#REF!</v>
      </c>
      <c r="S13" s="110">
        <f t="shared" si="3"/>
        <v>34</v>
      </c>
      <c r="T13" s="115">
        <f t="shared" si="4"/>
        <v>75.92592593</v>
      </c>
      <c r="U13" s="115" t="str">
        <f t="shared" si="5"/>
        <v>#REF!</v>
      </c>
      <c r="V13" s="120">
        <f t="shared" si="6"/>
        <v>77.27272727</v>
      </c>
    </row>
    <row r="14">
      <c r="A14" s="122">
        <v>6.0</v>
      </c>
      <c r="B14" s="123" t="s">
        <v>31</v>
      </c>
      <c r="C14" s="94">
        <v>7.0</v>
      </c>
      <c r="D14" s="94">
        <v>4.0</v>
      </c>
      <c r="E14" s="94">
        <v>9.0</v>
      </c>
      <c r="F14" s="98">
        <v>5.0</v>
      </c>
      <c r="G14" s="136"/>
      <c r="H14" s="98">
        <v>7.0</v>
      </c>
      <c r="I14" s="99">
        <v>8.0</v>
      </c>
      <c r="J14" s="99">
        <v>7.0</v>
      </c>
      <c r="K14" s="99">
        <v>4.0</v>
      </c>
      <c r="L14" s="102">
        <v>9.0</v>
      </c>
      <c r="M14" s="102">
        <v>7.0</v>
      </c>
      <c r="N14" s="102">
        <v>2.0</v>
      </c>
      <c r="O14" s="103">
        <v>10.0</v>
      </c>
      <c r="P14" s="103">
        <v>12.0</v>
      </c>
      <c r="Q14" s="110">
        <f t="shared" si="1"/>
        <v>39</v>
      </c>
      <c r="R14" s="110" t="str">
        <f t="shared" si="2"/>
        <v>#REF!</v>
      </c>
      <c r="S14" s="110">
        <f t="shared" si="3"/>
        <v>34</v>
      </c>
      <c r="T14" s="115">
        <f t="shared" si="4"/>
        <v>72.22222222</v>
      </c>
      <c r="U14" s="115" t="str">
        <f t="shared" si="5"/>
        <v>#REF!</v>
      </c>
      <c r="V14" s="120">
        <f t="shared" si="6"/>
        <v>77.27272727</v>
      </c>
    </row>
    <row r="15">
      <c r="A15" s="122">
        <v>7.0</v>
      </c>
      <c r="B15" s="123" t="s">
        <v>32</v>
      </c>
      <c r="C15" s="94">
        <v>7.0</v>
      </c>
      <c r="D15" s="94">
        <v>4.0</v>
      </c>
      <c r="E15" s="94">
        <v>9.0</v>
      </c>
      <c r="F15" s="98">
        <v>6.0</v>
      </c>
      <c r="G15" s="136"/>
      <c r="H15" s="98">
        <v>7.0</v>
      </c>
      <c r="I15" s="99">
        <v>8.0</v>
      </c>
      <c r="J15" s="99">
        <v>7.0</v>
      </c>
      <c r="K15" s="99">
        <v>4.0</v>
      </c>
      <c r="L15" s="102">
        <v>9.0</v>
      </c>
      <c r="M15" s="102">
        <v>7.0</v>
      </c>
      <c r="N15" s="102">
        <v>2.0</v>
      </c>
      <c r="O15" s="103">
        <v>10.0</v>
      </c>
      <c r="P15" s="103">
        <v>12.0</v>
      </c>
      <c r="Q15" s="110">
        <f t="shared" si="1"/>
        <v>40</v>
      </c>
      <c r="R15" s="110" t="str">
        <f t="shared" si="2"/>
        <v>#REF!</v>
      </c>
      <c r="S15" s="110">
        <f t="shared" si="3"/>
        <v>34</v>
      </c>
      <c r="T15" s="115">
        <f t="shared" si="4"/>
        <v>74.07407407</v>
      </c>
      <c r="U15" s="115" t="str">
        <f t="shared" si="5"/>
        <v>#REF!</v>
      </c>
      <c r="V15" s="120">
        <f t="shared" si="6"/>
        <v>77.27272727</v>
      </c>
    </row>
    <row r="16">
      <c r="A16" s="122">
        <v>8.0</v>
      </c>
      <c r="B16" s="123" t="s">
        <v>33</v>
      </c>
      <c r="C16" s="94">
        <v>9.0</v>
      </c>
      <c r="D16" s="94">
        <v>3.0</v>
      </c>
      <c r="E16" s="94">
        <v>10.0</v>
      </c>
      <c r="F16" s="98">
        <v>7.0</v>
      </c>
      <c r="G16" s="136"/>
      <c r="H16" s="98">
        <v>6.0</v>
      </c>
      <c r="I16" s="99">
        <v>9.0</v>
      </c>
      <c r="J16" s="99">
        <v>7.0</v>
      </c>
      <c r="K16" s="99">
        <v>6.0</v>
      </c>
      <c r="L16" s="102">
        <v>10.0</v>
      </c>
      <c r="M16" s="102">
        <v>7.0</v>
      </c>
      <c r="N16" s="102">
        <v>3.0</v>
      </c>
      <c r="O16" s="103">
        <v>12.0</v>
      </c>
      <c r="P16" s="103">
        <v>13.0</v>
      </c>
      <c r="Q16" s="110">
        <f t="shared" si="1"/>
        <v>47</v>
      </c>
      <c r="R16" s="110" t="str">
        <f t="shared" si="2"/>
        <v>#REF!</v>
      </c>
      <c r="S16" s="110">
        <f t="shared" si="3"/>
        <v>38</v>
      </c>
      <c r="T16" s="115">
        <f t="shared" si="4"/>
        <v>87.03703704</v>
      </c>
      <c r="U16" s="115" t="str">
        <f t="shared" si="5"/>
        <v>#REF!</v>
      </c>
      <c r="V16" s="120">
        <f t="shared" si="6"/>
        <v>86.36363636</v>
      </c>
    </row>
    <row r="17">
      <c r="A17" s="122">
        <v>9.0</v>
      </c>
      <c r="B17" s="123" t="s">
        <v>34</v>
      </c>
      <c r="C17" s="94">
        <v>7.0</v>
      </c>
      <c r="D17" s="94">
        <v>5.0</v>
      </c>
      <c r="E17" s="94">
        <v>9.0</v>
      </c>
      <c r="F17" s="98">
        <v>6.0</v>
      </c>
      <c r="G17" s="136"/>
      <c r="H17" s="98">
        <v>8.0</v>
      </c>
      <c r="I17" s="99">
        <v>8.0</v>
      </c>
      <c r="J17" s="99">
        <v>7.0</v>
      </c>
      <c r="K17" s="99">
        <v>4.0</v>
      </c>
      <c r="L17" s="102">
        <v>10.0</v>
      </c>
      <c r="M17" s="102">
        <v>7.0</v>
      </c>
      <c r="N17" s="102">
        <v>2.0</v>
      </c>
      <c r="O17" s="103">
        <v>12.0</v>
      </c>
      <c r="P17" s="103">
        <v>12.0</v>
      </c>
      <c r="Q17" s="110">
        <f t="shared" si="1"/>
        <v>43</v>
      </c>
      <c r="R17" s="110" t="str">
        <f t="shared" si="2"/>
        <v>#REF!</v>
      </c>
      <c r="S17" s="110">
        <f t="shared" si="3"/>
        <v>35</v>
      </c>
      <c r="T17" s="115">
        <f t="shared" si="4"/>
        <v>79.62962963</v>
      </c>
      <c r="U17" s="115" t="str">
        <f t="shared" si="5"/>
        <v>#REF!</v>
      </c>
      <c r="V17" s="120">
        <f t="shared" si="6"/>
        <v>79.54545455</v>
      </c>
    </row>
    <row r="18">
      <c r="A18" s="122">
        <v>10.0</v>
      </c>
      <c r="B18" s="123" t="s">
        <v>35</v>
      </c>
      <c r="C18" s="94">
        <v>7.0</v>
      </c>
      <c r="D18" s="94">
        <v>2.0</v>
      </c>
      <c r="E18" s="94">
        <v>8.0</v>
      </c>
      <c r="F18" s="98">
        <v>4.0</v>
      </c>
      <c r="G18" s="136"/>
      <c r="H18" s="98">
        <v>5.0</v>
      </c>
      <c r="I18" s="99">
        <v>7.0</v>
      </c>
      <c r="J18" s="99">
        <v>6.0</v>
      </c>
      <c r="K18" s="99">
        <v>4.0</v>
      </c>
      <c r="L18" s="102">
        <v>7.0</v>
      </c>
      <c r="M18" s="102">
        <v>6.0</v>
      </c>
      <c r="N18" s="102">
        <v>2.0</v>
      </c>
      <c r="O18" s="103">
        <v>8.0</v>
      </c>
      <c r="P18" s="103">
        <v>12.0</v>
      </c>
      <c r="Q18" s="110">
        <f t="shared" si="1"/>
        <v>33</v>
      </c>
      <c r="R18" s="110" t="str">
        <f t="shared" si="2"/>
        <v>#REF!</v>
      </c>
      <c r="S18" s="110">
        <f t="shared" si="3"/>
        <v>31</v>
      </c>
      <c r="T18" s="115">
        <f t="shared" si="4"/>
        <v>61.11111111</v>
      </c>
      <c r="U18" s="115" t="str">
        <f t="shared" si="5"/>
        <v>#REF!</v>
      </c>
      <c r="V18" s="120">
        <f t="shared" si="6"/>
        <v>70.45454545</v>
      </c>
    </row>
    <row r="19">
      <c r="A19" s="122">
        <v>11.0</v>
      </c>
      <c r="B19" s="123" t="s">
        <v>36</v>
      </c>
      <c r="C19" s="94">
        <v>8.0</v>
      </c>
      <c r="D19" s="94">
        <v>3.0</v>
      </c>
      <c r="E19" s="94">
        <v>9.0</v>
      </c>
      <c r="F19" s="98">
        <v>7.0</v>
      </c>
      <c r="G19" s="136"/>
      <c r="H19" s="98">
        <v>6.0</v>
      </c>
      <c r="I19" s="99">
        <v>9.0</v>
      </c>
      <c r="J19" s="99">
        <v>6.0</v>
      </c>
      <c r="K19" s="99">
        <v>5.0</v>
      </c>
      <c r="L19" s="102">
        <v>8.0</v>
      </c>
      <c r="M19" s="102">
        <v>7.0</v>
      </c>
      <c r="N19" s="102">
        <v>2.0</v>
      </c>
      <c r="O19" s="103">
        <v>10.0</v>
      </c>
      <c r="P19" s="160">
        <v>12.0</v>
      </c>
      <c r="Q19" s="161">
        <f t="shared" si="1"/>
        <v>42</v>
      </c>
      <c r="R19" s="110" t="str">
        <f t="shared" si="2"/>
        <v>#REF!</v>
      </c>
      <c r="S19" s="110">
        <f t="shared" si="3"/>
        <v>34</v>
      </c>
      <c r="T19" s="115">
        <f t="shared" si="4"/>
        <v>77.77777778</v>
      </c>
      <c r="U19" s="115" t="str">
        <f t="shared" si="5"/>
        <v>#REF!</v>
      </c>
      <c r="V19" s="120">
        <f t="shared" si="6"/>
        <v>77.27272727</v>
      </c>
    </row>
    <row r="20">
      <c r="A20" s="122">
        <v>12.0</v>
      </c>
      <c r="B20" s="123" t="s">
        <v>37</v>
      </c>
      <c r="C20" s="94">
        <v>6.0</v>
      </c>
      <c r="D20" s="94">
        <v>4.0</v>
      </c>
      <c r="E20" s="94">
        <v>7.0</v>
      </c>
      <c r="F20" s="98">
        <v>4.0</v>
      </c>
      <c r="G20" s="136"/>
      <c r="H20" s="98">
        <v>7.0</v>
      </c>
      <c r="I20" s="99">
        <v>7.0</v>
      </c>
      <c r="J20" s="99">
        <v>7.0</v>
      </c>
      <c r="K20" s="99">
        <v>3.0</v>
      </c>
      <c r="L20" s="102">
        <v>9.0</v>
      </c>
      <c r="M20" s="102">
        <v>6.0</v>
      </c>
      <c r="N20" s="102">
        <v>1.0</v>
      </c>
      <c r="O20" s="103">
        <v>9.0</v>
      </c>
      <c r="P20" s="162">
        <v>10.0</v>
      </c>
      <c r="Q20" s="163">
        <f t="shared" si="1"/>
        <v>35</v>
      </c>
      <c r="R20" s="164" t="str">
        <f t="shared" si="2"/>
        <v>#REF!</v>
      </c>
      <c r="S20" s="110">
        <f t="shared" ref="S20:S39" si="7">SUM(E20,H20,K20,N20,P23)</f>
        <v>26</v>
      </c>
      <c r="T20" s="115">
        <f t="shared" si="4"/>
        <v>64.81481481</v>
      </c>
      <c r="U20" s="115" t="str">
        <f t="shared" si="5"/>
        <v>#REF!</v>
      </c>
      <c r="V20" s="120">
        <f t="shared" si="6"/>
        <v>59.09090909</v>
      </c>
    </row>
    <row r="21">
      <c r="A21" s="122">
        <v>13.0</v>
      </c>
      <c r="B21" s="123" t="s">
        <v>38</v>
      </c>
      <c r="C21" s="94">
        <v>7.0</v>
      </c>
      <c r="D21" s="94">
        <v>4.0</v>
      </c>
      <c r="E21" s="94">
        <v>9.0</v>
      </c>
      <c r="F21" s="98">
        <v>5.0</v>
      </c>
      <c r="G21" s="136"/>
      <c r="H21" s="98">
        <v>7.0</v>
      </c>
      <c r="I21" s="99">
        <v>8.0</v>
      </c>
      <c r="J21" s="99">
        <v>6.0</v>
      </c>
      <c r="K21" s="99">
        <v>4.0</v>
      </c>
      <c r="L21" s="102">
        <v>8.0</v>
      </c>
      <c r="M21" s="102">
        <v>7.0</v>
      </c>
      <c r="N21" s="102">
        <v>2.0</v>
      </c>
      <c r="O21" s="103">
        <v>10.0</v>
      </c>
      <c r="P21" s="162">
        <v>12.0</v>
      </c>
      <c r="Q21" s="163">
        <f t="shared" si="1"/>
        <v>38</v>
      </c>
      <c r="R21" s="164" t="str">
        <f t="shared" si="2"/>
        <v>#REF!</v>
      </c>
      <c r="S21" s="110">
        <f t="shared" si="7"/>
        <v>33</v>
      </c>
      <c r="T21" s="115">
        <f t="shared" si="4"/>
        <v>70.37037037</v>
      </c>
      <c r="U21" s="115" t="str">
        <f t="shared" si="5"/>
        <v>#REF!</v>
      </c>
      <c r="V21" s="120">
        <f t="shared" si="6"/>
        <v>75</v>
      </c>
    </row>
    <row r="22">
      <c r="A22" s="122">
        <v>14.0</v>
      </c>
      <c r="B22" s="123" t="s">
        <v>39</v>
      </c>
      <c r="C22" s="94">
        <v>6.0</v>
      </c>
      <c r="D22" s="94">
        <v>4.0</v>
      </c>
      <c r="E22" s="94">
        <v>9.0</v>
      </c>
      <c r="F22" s="98">
        <v>6.0</v>
      </c>
      <c r="G22" s="136"/>
      <c r="H22" s="98">
        <v>7.0</v>
      </c>
      <c r="I22" s="99">
        <v>6.0</v>
      </c>
      <c r="J22" s="99">
        <v>7.0</v>
      </c>
      <c r="K22" s="99">
        <v>4.0</v>
      </c>
      <c r="L22" s="102">
        <v>8.0</v>
      </c>
      <c r="M22" s="102">
        <v>7.0</v>
      </c>
      <c r="N22" s="102">
        <v>2.0</v>
      </c>
      <c r="O22" s="103">
        <v>11.0</v>
      </c>
      <c r="P22" s="162">
        <v>12.0</v>
      </c>
      <c r="Q22" s="163">
        <f t="shared" si="1"/>
        <v>37</v>
      </c>
      <c r="R22" s="164" t="str">
        <f t="shared" si="2"/>
        <v>#REF!</v>
      </c>
      <c r="S22" s="110">
        <f t="shared" si="7"/>
        <v>34</v>
      </c>
      <c r="T22" s="115">
        <f t="shared" si="4"/>
        <v>68.51851852</v>
      </c>
      <c r="U22" s="115" t="str">
        <f t="shared" si="5"/>
        <v>#REF!</v>
      </c>
      <c r="V22" s="120">
        <f t="shared" si="6"/>
        <v>77.27272727</v>
      </c>
    </row>
    <row r="23">
      <c r="A23" s="122">
        <v>15.0</v>
      </c>
      <c r="B23" s="123" t="s">
        <v>40</v>
      </c>
      <c r="C23" s="94">
        <v>5.0</v>
      </c>
      <c r="D23" s="94">
        <v>3.0</v>
      </c>
      <c r="E23" s="94">
        <v>7.0</v>
      </c>
      <c r="F23" s="98">
        <v>4.0</v>
      </c>
      <c r="G23" s="136"/>
      <c r="H23" s="98">
        <v>5.0</v>
      </c>
      <c r="I23" s="99">
        <v>6.0</v>
      </c>
      <c r="J23" s="99">
        <v>5.0</v>
      </c>
      <c r="K23" s="99">
        <v>2.0</v>
      </c>
      <c r="L23" s="102">
        <v>6.0</v>
      </c>
      <c r="M23" s="102">
        <v>5.0</v>
      </c>
      <c r="N23" s="102">
        <v>1.0</v>
      </c>
      <c r="O23" s="103">
        <v>9.0</v>
      </c>
      <c r="P23" s="165">
        <v>8.0</v>
      </c>
      <c r="Q23" s="166">
        <f t="shared" si="1"/>
        <v>30</v>
      </c>
      <c r="R23" s="110" t="str">
        <f t="shared" si="2"/>
        <v>#REF!</v>
      </c>
      <c r="S23" s="110">
        <f t="shared" si="7"/>
        <v>25</v>
      </c>
      <c r="T23" s="115">
        <f t="shared" si="4"/>
        <v>55.55555556</v>
      </c>
      <c r="U23" s="115" t="str">
        <f t="shared" si="5"/>
        <v>#REF!</v>
      </c>
      <c r="V23" s="120">
        <f t="shared" si="6"/>
        <v>56.81818182</v>
      </c>
    </row>
    <row r="24">
      <c r="A24" s="122">
        <v>16.0</v>
      </c>
      <c r="B24" s="123" t="s">
        <v>41</v>
      </c>
      <c r="C24" s="94">
        <v>7.0</v>
      </c>
      <c r="D24" s="94">
        <v>3.0</v>
      </c>
      <c r="E24" s="94">
        <v>8.0</v>
      </c>
      <c r="F24" s="98">
        <v>6.0</v>
      </c>
      <c r="G24" s="136"/>
      <c r="H24" s="98">
        <v>6.0</v>
      </c>
      <c r="I24" s="99">
        <v>7.0</v>
      </c>
      <c r="J24" s="99">
        <v>7.0</v>
      </c>
      <c r="K24" s="99">
        <v>4.0</v>
      </c>
      <c r="L24" s="102">
        <v>9.0</v>
      </c>
      <c r="M24" s="102">
        <v>6.0</v>
      </c>
      <c r="N24" s="102">
        <v>2.0</v>
      </c>
      <c r="O24" s="103">
        <v>9.0</v>
      </c>
      <c r="P24" s="103">
        <v>11.0</v>
      </c>
      <c r="Q24" s="110">
        <f t="shared" si="1"/>
        <v>38</v>
      </c>
      <c r="R24" s="110" t="str">
        <f t="shared" si="2"/>
        <v>#REF!</v>
      </c>
      <c r="S24" s="110">
        <f t="shared" si="7"/>
        <v>30</v>
      </c>
      <c r="T24" s="115">
        <f t="shared" si="4"/>
        <v>70.37037037</v>
      </c>
      <c r="U24" s="115" t="str">
        <f t="shared" si="5"/>
        <v>#REF!</v>
      </c>
      <c r="V24" s="120">
        <f t="shared" si="6"/>
        <v>68.18181818</v>
      </c>
    </row>
    <row r="25">
      <c r="A25" s="122">
        <v>17.0</v>
      </c>
      <c r="B25" s="123" t="s">
        <v>42</v>
      </c>
      <c r="C25" s="94">
        <v>7.0</v>
      </c>
      <c r="D25" s="94">
        <v>5.0</v>
      </c>
      <c r="E25" s="94">
        <v>9.0</v>
      </c>
      <c r="F25" s="98">
        <v>6.0</v>
      </c>
      <c r="G25" s="136"/>
      <c r="H25" s="98">
        <v>8.0</v>
      </c>
      <c r="I25" s="99">
        <v>8.0</v>
      </c>
      <c r="J25" s="99">
        <v>8.0</v>
      </c>
      <c r="K25" s="99">
        <v>4.0</v>
      </c>
      <c r="L25" s="102">
        <v>9.0</v>
      </c>
      <c r="M25" s="102">
        <v>7.0</v>
      </c>
      <c r="N25" s="102">
        <v>2.0</v>
      </c>
      <c r="O25" s="103">
        <v>12.0</v>
      </c>
      <c r="P25" s="103">
        <v>12.0</v>
      </c>
      <c r="Q25" s="110">
        <f t="shared" si="1"/>
        <v>42</v>
      </c>
      <c r="R25" s="110" t="str">
        <f t="shared" si="2"/>
        <v>#REF!</v>
      </c>
      <c r="S25" s="110">
        <f t="shared" si="7"/>
        <v>35</v>
      </c>
      <c r="T25" s="115">
        <f t="shared" si="4"/>
        <v>77.77777778</v>
      </c>
      <c r="U25" s="115" t="str">
        <f t="shared" si="5"/>
        <v>#REF!</v>
      </c>
      <c r="V25" s="120">
        <f t="shared" si="6"/>
        <v>79.54545455</v>
      </c>
    </row>
    <row r="26">
      <c r="A26" s="122">
        <v>18.0</v>
      </c>
      <c r="B26" s="123" t="s">
        <v>43</v>
      </c>
      <c r="C26" s="94">
        <v>6.0</v>
      </c>
      <c r="D26" s="94">
        <v>4.0</v>
      </c>
      <c r="E26" s="94">
        <v>7.0</v>
      </c>
      <c r="F26" s="98">
        <v>4.0</v>
      </c>
      <c r="G26" s="136"/>
      <c r="H26" s="98">
        <v>7.0</v>
      </c>
      <c r="I26" s="99">
        <v>8.0</v>
      </c>
      <c r="J26" s="99">
        <v>7.0</v>
      </c>
      <c r="K26" s="99">
        <v>3.0</v>
      </c>
      <c r="L26" s="102">
        <v>8.0</v>
      </c>
      <c r="M26" s="102">
        <v>5.0</v>
      </c>
      <c r="N26" s="102">
        <v>2.0</v>
      </c>
      <c r="O26" s="103">
        <v>10.0</v>
      </c>
      <c r="P26" s="103">
        <v>10.0</v>
      </c>
      <c r="Q26" s="110">
        <f t="shared" si="1"/>
        <v>36</v>
      </c>
      <c r="R26" s="110" t="str">
        <f t="shared" si="2"/>
        <v>#REF!</v>
      </c>
      <c r="S26" s="110">
        <f t="shared" si="7"/>
        <v>21</v>
      </c>
      <c r="T26" s="115">
        <f t="shared" si="4"/>
        <v>66.66666667</v>
      </c>
      <c r="U26" s="115" t="str">
        <f t="shared" si="5"/>
        <v>#REF!</v>
      </c>
      <c r="V26" s="120">
        <f t="shared" si="6"/>
        <v>47.72727273</v>
      </c>
    </row>
    <row r="27">
      <c r="A27" s="122">
        <v>19.0</v>
      </c>
      <c r="B27" s="123" t="s">
        <v>44</v>
      </c>
      <c r="C27" s="94">
        <v>6.0</v>
      </c>
      <c r="D27" s="94">
        <v>4.0</v>
      </c>
      <c r="E27" s="94">
        <v>7.0</v>
      </c>
      <c r="F27" s="98">
        <v>4.0</v>
      </c>
      <c r="G27" s="136"/>
      <c r="H27" s="98">
        <v>7.0</v>
      </c>
      <c r="I27" s="99">
        <v>6.0</v>
      </c>
      <c r="J27" s="99">
        <v>7.0</v>
      </c>
      <c r="K27" s="99">
        <v>4.0</v>
      </c>
      <c r="L27" s="102">
        <v>8.0</v>
      </c>
      <c r="M27" s="102">
        <v>6.0</v>
      </c>
      <c r="N27" s="102">
        <v>2.0</v>
      </c>
      <c r="O27" s="103">
        <v>9.0</v>
      </c>
      <c r="P27" s="103">
        <v>10.0</v>
      </c>
      <c r="Q27" s="110">
        <f t="shared" si="1"/>
        <v>33</v>
      </c>
      <c r="R27" s="110" t="str">
        <f t="shared" si="2"/>
        <v>#REF!</v>
      </c>
      <c r="S27" s="110">
        <f t="shared" si="7"/>
        <v>29</v>
      </c>
      <c r="T27" s="115">
        <f t="shared" si="4"/>
        <v>61.11111111</v>
      </c>
      <c r="U27" s="115" t="str">
        <f t="shared" si="5"/>
        <v>#REF!</v>
      </c>
      <c r="V27" s="120">
        <f t="shared" si="6"/>
        <v>65.90909091</v>
      </c>
    </row>
    <row r="28">
      <c r="A28" s="122">
        <v>20.0</v>
      </c>
      <c r="B28" s="123" t="s">
        <v>45</v>
      </c>
      <c r="C28" s="94">
        <v>9.0</v>
      </c>
      <c r="D28" s="94">
        <v>5.0</v>
      </c>
      <c r="E28" s="94">
        <v>10.0</v>
      </c>
      <c r="F28" s="98">
        <v>7.0</v>
      </c>
      <c r="G28" s="136"/>
      <c r="H28" s="98">
        <v>8.0</v>
      </c>
      <c r="I28" s="99">
        <v>9.0</v>
      </c>
      <c r="J28" s="99">
        <v>8.0</v>
      </c>
      <c r="K28" s="99">
        <v>6.0</v>
      </c>
      <c r="L28" s="102">
        <v>11.0</v>
      </c>
      <c r="M28" s="102">
        <v>7.0</v>
      </c>
      <c r="N28" s="102">
        <v>3.0</v>
      </c>
      <c r="O28" s="103">
        <v>14.0</v>
      </c>
      <c r="P28" s="103">
        <v>12.0</v>
      </c>
      <c r="Q28" s="110">
        <f t="shared" si="1"/>
        <v>50</v>
      </c>
      <c r="R28" s="110" t="str">
        <f t="shared" si="2"/>
        <v>#REF!</v>
      </c>
      <c r="S28" s="110">
        <f t="shared" si="7"/>
        <v>39</v>
      </c>
      <c r="T28" s="115">
        <f t="shared" si="4"/>
        <v>92.59259259</v>
      </c>
      <c r="U28" s="115" t="str">
        <f t="shared" si="5"/>
        <v>#REF!</v>
      </c>
      <c r="V28" s="120">
        <f t="shared" si="6"/>
        <v>88.63636364</v>
      </c>
    </row>
    <row r="29">
      <c r="A29" s="122">
        <v>21.0</v>
      </c>
      <c r="B29" s="123" t="s">
        <v>46</v>
      </c>
      <c r="C29" s="94">
        <v>7.0</v>
      </c>
      <c r="D29" s="94">
        <v>4.0</v>
      </c>
      <c r="E29" s="94">
        <v>9.0</v>
      </c>
      <c r="F29" s="98">
        <v>6.0</v>
      </c>
      <c r="G29" s="136"/>
      <c r="H29" s="98">
        <v>7.0</v>
      </c>
      <c r="I29" s="99">
        <v>8.0</v>
      </c>
      <c r="J29" s="99">
        <v>7.0</v>
      </c>
      <c r="K29" s="99">
        <v>4.0</v>
      </c>
      <c r="L29" s="102">
        <v>9.0</v>
      </c>
      <c r="M29" s="102">
        <v>7.0</v>
      </c>
      <c r="N29" s="102">
        <v>2.0</v>
      </c>
      <c r="O29" s="103">
        <v>10.0</v>
      </c>
      <c r="P29" s="103">
        <v>2.0</v>
      </c>
      <c r="Q29" s="110">
        <f t="shared" si="1"/>
        <v>40</v>
      </c>
      <c r="R29" s="110" t="str">
        <f t="shared" si="2"/>
        <v>#REF!</v>
      </c>
      <c r="S29" s="110">
        <f t="shared" si="7"/>
        <v>33</v>
      </c>
      <c r="T29" s="115">
        <f t="shared" si="4"/>
        <v>74.07407407</v>
      </c>
      <c r="U29" s="115" t="str">
        <f t="shared" si="5"/>
        <v>#REF!</v>
      </c>
      <c r="V29" s="120">
        <f t="shared" si="6"/>
        <v>75</v>
      </c>
    </row>
    <row r="30">
      <c r="A30" s="122">
        <v>22.0</v>
      </c>
      <c r="B30" s="123" t="s">
        <v>47</v>
      </c>
      <c r="C30" s="94">
        <v>8.0</v>
      </c>
      <c r="D30" s="94">
        <v>4.0</v>
      </c>
      <c r="E30" s="94">
        <v>8.0</v>
      </c>
      <c r="F30" s="98">
        <v>6.0</v>
      </c>
      <c r="G30" s="136"/>
      <c r="H30" s="98">
        <v>6.0</v>
      </c>
      <c r="I30" s="99">
        <v>9.0</v>
      </c>
      <c r="J30" s="99">
        <v>7.0</v>
      </c>
      <c r="K30" s="99">
        <v>5.0</v>
      </c>
      <c r="L30" s="102">
        <v>10.0</v>
      </c>
      <c r="M30" s="102">
        <v>6.0</v>
      </c>
      <c r="N30" s="102">
        <v>2.0</v>
      </c>
      <c r="O30" s="103">
        <v>12.0</v>
      </c>
      <c r="P30" s="103">
        <v>9.0</v>
      </c>
      <c r="Q30" s="110">
        <f t="shared" si="1"/>
        <v>45</v>
      </c>
      <c r="R30" s="110" t="str">
        <f t="shared" si="2"/>
        <v>#REF!</v>
      </c>
      <c r="S30" s="110">
        <f t="shared" si="7"/>
        <v>33</v>
      </c>
      <c r="T30" s="115">
        <f t="shared" si="4"/>
        <v>83.33333333</v>
      </c>
      <c r="U30" s="115" t="str">
        <f t="shared" si="5"/>
        <v>#REF!</v>
      </c>
      <c r="V30" s="120">
        <f t="shared" si="6"/>
        <v>75</v>
      </c>
    </row>
    <row r="31">
      <c r="A31" s="122">
        <v>23.0</v>
      </c>
      <c r="B31" s="123" t="s">
        <v>48</v>
      </c>
      <c r="C31" s="94">
        <v>7.0</v>
      </c>
      <c r="D31" s="94">
        <v>4.0</v>
      </c>
      <c r="E31" s="94">
        <v>8.0</v>
      </c>
      <c r="F31" s="98">
        <v>4.0</v>
      </c>
      <c r="G31" s="136"/>
      <c r="H31" s="98">
        <v>7.0</v>
      </c>
      <c r="I31" s="99">
        <v>8.0</v>
      </c>
      <c r="J31" s="99">
        <v>7.0</v>
      </c>
      <c r="K31" s="99">
        <v>4.0</v>
      </c>
      <c r="L31" s="102">
        <v>9.0</v>
      </c>
      <c r="M31" s="102">
        <v>7.0</v>
      </c>
      <c r="N31" s="102">
        <v>2.0</v>
      </c>
      <c r="O31" s="103">
        <v>11.0</v>
      </c>
      <c r="P31" s="103">
        <v>12.0</v>
      </c>
      <c r="Q31" s="110">
        <f t="shared" si="1"/>
        <v>39</v>
      </c>
      <c r="R31" s="110" t="str">
        <f t="shared" si="2"/>
        <v>#REF!</v>
      </c>
      <c r="S31" s="110">
        <f t="shared" si="7"/>
        <v>31</v>
      </c>
      <c r="T31" s="115">
        <f t="shared" si="4"/>
        <v>72.22222222</v>
      </c>
      <c r="U31" s="115" t="str">
        <f t="shared" si="5"/>
        <v>#REF!</v>
      </c>
      <c r="V31" s="120">
        <f t="shared" si="6"/>
        <v>70.45454545</v>
      </c>
    </row>
    <row r="32">
      <c r="A32" s="122">
        <v>24.0</v>
      </c>
      <c r="B32" s="123" t="s">
        <v>49</v>
      </c>
      <c r="C32" s="94">
        <v>6.0</v>
      </c>
      <c r="D32" s="94">
        <v>4.0</v>
      </c>
      <c r="E32" s="94">
        <v>7.0</v>
      </c>
      <c r="F32" s="98">
        <v>4.0</v>
      </c>
      <c r="G32" s="136"/>
      <c r="H32" s="98">
        <v>7.0</v>
      </c>
      <c r="I32" s="99">
        <v>8.0</v>
      </c>
      <c r="J32" s="99">
        <v>7.0</v>
      </c>
      <c r="K32" s="99">
        <v>3.0</v>
      </c>
      <c r="L32" s="102">
        <v>9.0</v>
      </c>
      <c r="M32" s="102">
        <v>7.0</v>
      </c>
      <c r="N32" s="102">
        <v>1.0</v>
      </c>
      <c r="O32" s="103">
        <v>9.0</v>
      </c>
      <c r="P32" s="103">
        <v>11.0</v>
      </c>
      <c r="Q32" s="110">
        <f t="shared" si="1"/>
        <v>36</v>
      </c>
      <c r="R32" s="110" t="str">
        <f t="shared" si="2"/>
        <v>#REF!</v>
      </c>
      <c r="S32" s="110">
        <f t="shared" si="7"/>
        <v>29</v>
      </c>
      <c r="T32" s="115">
        <f t="shared" si="4"/>
        <v>66.66666667</v>
      </c>
      <c r="U32" s="115" t="str">
        <f t="shared" si="5"/>
        <v>#REF!</v>
      </c>
      <c r="V32" s="120">
        <f t="shared" si="6"/>
        <v>65.90909091</v>
      </c>
    </row>
    <row r="33">
      <c r="A33" s="122">
        <v>25.0</v>
      </c>
      <c r="B33" s="123" t="s">
        <v>50</v>
      </c>
      <c r="C33" s="94">
        <v>7.0</v>
      </c>
      <c r="D33" s="94">
        <v>4.0</v>
      </c>
      <c r="E33" s="94">
        <v>9.0</v>
      </c>
      <c r="F33" s="98">
        <v>6.0</v>
      </c>
      <c r="G33" s="136"/>
      <c r="H33" s="98">
        <v>7.0</v>
      </c>
      <c r="I33" s="99">
        <v>8.0</v>
      </c>
      <c r="J33" s="99">
        <v>7.0</v>
      </c>
      <c r="K33" s="99">
        <v>4.0</v>
      </c>
      <c r="L33" s="102">
        <v>9.0</v>
      </c>
      <c r="M33" s="102">
        <v>7.0</v>
      </c>
      <c r="N33" s="102">
        <v>2.0</v>
      </c>
      <c r="O33" s="103">
        <v>11.0</v>
      </c>
      <c r="P33" s="103">
        <v>12.0</v>
      </c>
      <c r="Q33" s="110">
        <f t="shared" si="1"/>
        <v>41</v>
      </c>
      <c r="R33" s="110" t="str">
        <f t="shared" si="2"/>
        <v>#REF!</v>
      </c>
      <c r="S33" s="110">
        <f t="shared" si="7"/>
        <v>34</v>
      </c>
      <c r="T33" s="115">
        <f t="shared" si="4"/>
        <v>75.92592593</v>
      </c>
      <c r="U33" s="115" t="str">
        <f t="shared" si="5"/>
        <v>#REF!</v>
      </c>
      <c r="V33" s="120">
        <f t="shared" si="6"/>
        <v>77.27272727</v>
      </c>
    </row>
    <row r="34">
      <c r="A34" s="122">
        <v>26.0</v>
      </c>
      <c r="B34" s="123" t="s">
        <v>51</v>
      </c>
      <c r="C34" s="94">
        <v>6.0</v>
      </c>
      <c r="D34" s="94">
        <v>4.0</v>
      </c>
      <c r="E34" s="94">
        <v>7.0</v>
      </c>
      <c r="F34" s="98">
        <v>5.0</v>
      </c>
      <c r="G34" s="136"/>
      <c r="H34" s="98">
        <v>6.0</v>
      </c>
      <c r="I34" s="99">
        <v>7.0</v>
      </c>
      <c r="J34" s="99">
        <v>7.0</v>
      </c>
      <c r="K34" s="99">
        <v>3.0</v>
      </c>
      <c r="L34" s="102">
        <v>9.0</v>
      </c>
      <c r="M34" s="102">
        <v>6.0</v>
      </c>
      <c r="N34" s="102">
        <v>1.0</v>
      </c>
      <c r="O34" s="103">
        <v>9.0</v>
      </c>
      <c r="P34" s="103">
        <v>10.0</v>
      </c>
      <c r="Q34" s="110">
        <f t="shared" si="1"/>
        <v>36</v>
      </c>
      <c r="R34" s="110" t="str">
        <f t="shared" si="2"/>
        <v>#REF!</v>
      </c>
      <c r="S34" s="110">
        <f t="shared" si="7"/>
        <v>28</v>
      </c>
      <c r="T34" s="115">
        <f t="shared" si="4"/>
        <v>66.66666667</v>
      </c>
      <c r="U34" s="115" t="str">
        <f t="shared" si="5"/>
        <v>#REF!</v>
      </c>
      <c r="V34" s="120">
        <f t="shared" si="6"/>
        <v>63.63636364</v>
      </c>
    </row>
    <row r="35">
      <c r="A35" s="122">
        <v>27.0</v>
      </c>
      <c r="B35" s="123" t="s">
        <v>52</v>
      </c>
      <c r="C35" s="94">
        <v>7.0</v>
      </c>
      <c r="D35" s="94">
        <v>3.0</v>
      </c>
      <c r="E35" s="94">
        <v>8.0</v>
      </c>
      <c r="F35" s="98">
        <v>6.0</v>
      </c>
      <c r="G35" s="136"/>
      <c r="H35" s="98">
        <v>7.0</v>
      </c>
      <c r="I35" s="99">
        <v>8.0</v>
      </c>
      <c r="J35" s="99">
        <v>7.0</v>
      </c>
      <c r="K35" s="99">
        <v>4.0</v>
      </c>
      <c r="L35" s="102">
        <v>9.0</v>
      </c>
      <c r="M35" s="102">
        <v>6.0</v>
      </c>
      <c r="N35" s="102">
        <v>2.0</v>
      </c>
      <c r="O35" s="103">
        <v>9.0</v>
      </c>
      <c r="P35" s="103">
        <v>11.0</v>
      </c>
      <c r="Q35" s="110">
        <f t="shared" si="1"/>
        <v>39</v>
      </c>
      <c r="R35" s="110" t="str">
        <f t="shared" si="2"/>
        <v>#REF!</v>
      </c>
      <c r="S35" s="110">
        <f t="shared" si="7"/>
        <v>32</v>
      </c>
      <c r="T35" s="115">
        <f t="shared" si="4"/>
        <v>72.22222222</v>
      </c>
      <c r="U35" s="115" t="str">
        <f t="shared" si="5"/>
        <v>#REF!</v>
      </c>
      <c r="V35" s="120">
        <f t="shared" si="6"/>
        <v>72.72727273</v>
      </c>
    </row>
    <row r="36">
      <c r="A36" s="122">
        <v>28.0</v>
      </c>
      <c r="B36" s="123" t="s">
        <v>53</v>
      </c>
      <c r="C36" s="94">
        <v>7.0</v>
      </c>
      <c r="D36" s="94">
        <v>4.0</v>
      </c>
      <c r="E36" s="94">
        <v>9.0</v>
      </c>
      <c r="F36" s="98">
        <v>6.0</v>
      </c>
      <c r="G36" s="136"/>
      <c r="H36" s="98">
        <v>7.0</v>
      </c>
      <c r="I36" s="99">
        <v>8.0</v>
      </c>
      <c r="J36" s="99">
        <v>7.0</v>
      </c>
      <c r="K36" s="99">
        <v>4.0</v>
      </c>
      <c r="L36" s="102">
        <v>9.0</v>
      </c>
      <c r="M36" s="102">
        <v>6.0</v>
      </c>
      <c r="N36" s="102">
        <v>2.0</v>
      </c>
      <c r="O36" s="103">
        <v>11.0</v>
      </c>
      <c r="P36" s="103">
        <v>12.0</v>
      </c>
      <c r="Q36" s="110">
        <f t="shared" si="1"/>
        <v>41</v>
      </c>
      <c r="R36" s="110" t="str">
        <f t="shared" si="2"/>
        <v>#REF!</v>
      </c>
      <c r="S36" s="110">
        <f t="shared" si="7"/>
        <v>32</v>
      </c>
      <c r="T36" s="115">
        <f t="shared" si="4"/>
        <v>75.92592593</v>
      </c>
      <c r="U36" s="115" t="str">
        <f t="shared" si="5"/>
        <v>#REF!</v>
      </c>
      <c r="V36" s="120">
        <f t="shared" si="6"/>
        <v>72.72727273</v>
      </c>
    </row>
    <row r="37">
      <c r="A37" s="122">
        <v>29.0</v>
      </c>
      <c r="B37" s="123" t="s">
        <v>54</v>
      </c>
      <c r="C37" s="94">
        <v>7.0</v>
      </c>
      <c r="D37" s="94">
        <v>4.0</v>
      </c>
      <c r="E37" s="94">
        <v>8.0</v>
      </c>
      <c r="F37" s="98">
        <v>5.0</v>
      </c>
      <c r="G37" s="136"/>
      <c r="H37" s="98">
        <v>6.0</v>
      </c>
      <c r="I37" s="99">
        <v>8.0</v>
      </c>
      <c r="J37" s="99">
        <v>7.0</v>
      </c>
      <c r="K37" s="99">
        <v>4.0</v>
      </c>
      <c r="L37" s="102">
        <v>8.0</v>
      </c>
      <c r="M37" s="102">
        <v>7.0</v>
      </c>
      <c r="N37" s="102">
        <v>2.0</v>
      </c>
      <c r="O37" s="103">
        <v>11.0</v>
      </c>
      <c r="P37" s="103">
        <v>11.0</v>
      </c>
      <c r="Q37" s="110">
        <f t="shared" si="1"/>
        <v>39</v>
      </c>
      <c r="R37" s="110" t="str">
        <f t="shared" si="2"/>
        <v>#REF!</v>
      </c>
      <c r="S37" s="110">
        <f t="shared" si="7"/>
        <v>31</v>
      </c>
      <c r="T37" s="115">
        <f t="shared" si="4"/>
        <v>72.22222222</v>
      </c>
      <c r="U37" s="115" t="str">
        <f t="shared" si="5"/>
        <v>#REF!</v>
      </c>
      <c r="V37" s="120">
        <f t="shared" si="6"/>
        <v>70.45454545</v>
      </c>
    </row>
    <row r="38">
      <c r="A38" s="122">
        <v>30.0</v>
      </c>
      <c r="B38" s="123" t="s">
        <v>55</v>
      </c>
      <c r="C38" s="94">
        <v>5.0</v>
      </c>
      <c r="D38" s="94">
        <v>4.0</v>
      </c>
      <c r="E38" s="94">
        <v>7.0</v>
      </c>
      <c r="F38" s="98">
        <v>6.0</v>
      </c>
      <c r="G38" s="136"/>
      <c r="H38" s="98">
        <v>7.0</v>
      </c>
      <c r="I38" s="99">
        <v>8.0</v>
      </c>
      <c r="J38" s="99">
        <v>7.0</v>
      </c>
      <c r="K38" s="99">
        <v>2.0</v>
      </c>
      <c r="L38" s="102">
        <v>9.0</v>
      </c>
      <c r="M38" s="102">
        <v>7.0</v>
      </c>
      <c r="N38" s="102">
        <v>0.0</v>
      </c>
      <c r="O38" s="103">
        <v>9.0</v>
      </c>
      <c r="P38" s="103">
        <v>11.0</v>
      </c>
      <c r="Q38" s="110">
        <f t="shared" si="1"/>
        <v>37</v>
      </c>
      <c r="R38" s="110" t="str">
        <f t="shared" si="2"/>
        <v>#REF!</v>
      </c>
      <c r="S38" s="110">
        <f t="shared" si="7"/>
        <v>27</v>
      </c>
      <c r="T38" s="115">
        <f t="shared" si="4"/>
        <v>68.51851852</v>
      </c>
      <c r="U38" s="115" t="str">
        <f t="shared" si="5"/>
        <v>#REF!</v>
      </c>
      <c r="V38" s="120">
        <f t="shared" si="6"/>
        <v>61.36363636</v>
      </c>
    </row>
    <row r="39">
      <c r="A39" s="122">
        <v>31.0</v>
      </c>
      <c r="B39" s="123" t="s">
        <v>56</v>
      </c>
      <c r="C39" s="94">
        <v>6.0</v>
      </c>
      <c r="D39" s="94">
        <v>2.0</v>
      </c>
      <c r="E39" s="94">
        <v>6.0</v>
      </c>
      <c r="F39" s="98">
        <v>5.0</v>
      </c>
      <c r="G39" s="136"/>
      <c r="H39" s="98">
        <v>5.0</v>
      </c>
      <c r="I39" s="99">
        <v>7.0</v>
      </c>
      <c r="J39" s="99">
        <v>5.0</v>
      </c>
      <c r="K39" s="99">
        <v>4.0</v>
      </c>
      <c r="L39" s="102">
        <v>7.0</v>
      </c>
      <c r="M39" s="102">
        <v>6.0</v>
      </c>
      <c r="N39" s="102">
        <v>1.0</v>
      </c>
      <c r="O39" s="103">
        <v>8.0</v>
      </c>
      <c r="P39" s="103">
        <v>10.0</v>
      </c>
      <c r="Q39" s="110">
        <f t="shared" si="1"/>
        <v>33</v>
      </c>
      <c r="R39" s="110" t="str">
        <f t="shared" si="2"/>
        <v>#REF!</v>
      </c>
      <c r="S39" s="110">
        <f t="shared" si="7"/>
        <v>28</v>
      </c>
      <c r="T39" s="115">
        <f t="shared" si="4"/>
        <v>61.11111111</v>
      </c>
      <c r="U39" s="115" t="str">
        <f t="shared" si="5"/>
        <v>#REF!</v>
      </c>
      <c r="V39" s="120">
        <f t="shared" si="6"/>
        <v>63.63636364</v>
      </c>
    </row>
    <row r="40">
      <c r="A40" s="122">
        <v>32.0</v>
      </c>
      <c r="B40" s="123" t="s">
        <v>57</v>
      </c>
      <c r="C40" s="94">
        <v>6.0</v>
      </c>
      <c r="D40" s="94">
        <v>4.0</v>
      </c>
      <c r="E40" s="94">
        <v>8.0</v>
      </c>
      <c r="F40" s="98">
        <v>4.0</v>
      </c>
      <c r="G40" s="136"/>
      <c r="H40" s="98">
        <v>7.0</v>
      </c>
      <c r="I40" s="99">
        <v>8.0</v>
      </c>
      <c r="J40" s="99">
        <v>6.0</v>
      </c>
      <c r="K40" s="99">
        <v>4.0</v>
      </c>
      <c r="L40" s="102">
        <v>8.0</v>
      </c>
      <c r="M40" s="102">
        <v>7.0</v>
      </c>
      <c r="N40" s="102">
        <v>2.0</v>
      </c>
      <c r="O40" s="103">
        <v>10.0</v>
      </c>
      <c r="P40" s="103">
        <v>11.0</v>
      </c>
      <c r="Q40" s="110">
        <f t="shared" si="1"/>
        <v>36</v>
      </c>
      <c r="R40" s="110" t="str">
        <f t="shared" si="2"/>
        <v>#REF!</v>
      </c>
      <c r="S40" s="110">
        <f t="shared" ref="S40:S53" si="8">SUM(E40,H40,K40,N40,P40)</f>
        <v>32</v>
      </c>
      <c r="T40" s="115">
        <f t="shared" si="4"/>
        <v>66.66666667</v>
      </c>
      <c r="U40" s="115" t="str">
        <f t="shared" si="5"/>
        <v>#REF!</v>
      </c>
      <c r="V40" s="120">
        <f t="shared" si="6"/>
        <v>72.72727273</v>
      </c>
    </row>
    <row r="41">
      <c r="A41" s="122">
        <v>33.0</v>
      </c>
      <c r="B41" s="167" t="s">
        <v>58</v>
      </c>
      <c r="C41" s="94">
        <v>7.0</v>
      </c>
      <c r="D41" s="94">
        <v>3.0</v>
      </c>
      <c r="E41" s="94">
        <v>8.0</v>
      </c>
      <c r="F41" s="98">
        <v>5.0</v>
      </c>
      <c r="G41" s="136"/>
      <c r="H41" s="98">
        <v>6.0</v>
      </c>
      <c r="I41" s="99">
        <v>7.0</v>
      </c>
      <c r="J41" s="99">
        <v>7.0</v>
      </c>
      <c r="K41" s="99">
        <v>4.0</v>
      </c>
      <c r="L41" s="102">
        <v>9.0</v>
      </c>
      <c r="M41" s="102">
        <v>6.0</v>
      </c>
      <c r="N41" s="102">
        <v>2.0</v>
      </c>
      <c r="O41" s="103">
        <v>9.0</v>
      </c>
      <c r="P41" s="103">
        <v>11.0</v>
      </c>
      <c r="Q41" s="110">
        <f t="shared" si="1"/>
        <v>37</v>
      </c>
      <c r="R41" s="110" t="str">
        <f t="shared" si="2"/>
        <v>#REF!</v>
      </c>
      <c r="S41" s="110">
        <f t="shared" si="8"/>
        <v>31</v>
      </c>
      <c r="T41" s="115">
        <f t="shared" si="4"/>
        <v>68.51851852</v>
      </c>
      <c r="U41" s="115" t="str">
        <f t="shared" si="5"/>
        <v>#REF!</v>
      </c>
      <c r="V41" s="120">
        <f t="shared" si="6"/>
        <v>70.45454545</v>
      </c>
    </row>
    <row r="42">
      <c r="A42" s="122">
        <v>34.0</v>
      </c>
      <c r="B42" s="123" t="s">
        <v>59</v>
      </c>
      <c r="C42" s="94">
        <v>7.0</v>
      </c>
      <c r="D42" s="94">
        <v>5.0</v>
      </c>
      <c r="E42" s="94">
        <v>9.0</v>
      </c>
      <c r="F42" s="98">
        <v>6.0</v>
      </c>
      <c r="G42" s="136"/>
      <c r="H42" s="98">
        <v>8.0</v>
      </c>
      <c r="I42" s="99">
        <v>8.0</v>
      </c>
      <c r="J42" s="99">
        <v>7.0</v>
      </c>
      <c r="K42" s="99">
        <v>4.0</v>
      </c>
      <c r="L42" s="102">
        <v>9.0</v>
      </c>
      <c r="M42" s="102">
        <v>7.0</v>
      </c>
      <c r="N42" s="102">
        <v>2.0</v>
      </c>
      <c r="O42" s="103">
        <v>12.0</v>
      </c>
      <c r="P42" s="103">
        <v>12.0</v>
      </c>
      <c r="Q42" s="110">
        <f t="shared" si="1"/>
        <v>42</v>
      </c>
      <c r="R42" s="110" t="str">
        <f t="shared" si="2"/>
        <v>#REF!</v>
      </c>
      <c r="S42" s="110">
        <f t="shared" si="8"/>
        <v>35</v>
      </c>
      <c r="T42" s="115">
        <f t="shared" si="4"/>
        <v>77.77777778</v>
      </c>
      <c r="U42" s="115" t="str">
        <f t="shared" si="5"/>
        <v>#REF!</v>
      </c>
      <c r="V42" s="120">
        <f t="shared" si="6"/>
        <v>79.54545455</v>
      </c>
    </row>
    <row r="43">
      <c r="A43" s="122">
        <v>35.0</v>
      </c>
      <c r="B43" s="123" t="s">
        <v>60</v>
      </c>
      <c r="C43" s="94">
        <v>7.0</v>
      </c>
      <c r="D43" s="94">
        <v>4.0</v>
      </c>
      <c r="E43" s="94">
        <v>9.0</v>
      </c>
      <c r="F43" s="98">
        <v>6.0</v>
      </c>
      <c r="G43" s="136"/>
      <c r="H43" s="98">
        <v>7.0</v>
      </c>
      <c r="I43" s="99">
        <v>8.0</v>
      </c>
      <c r="J43" s="99">
        <v>7.0</v>
      </c>
      <c r="K43" s="99">
        <v>4.0</v>
      </c>
      <c r="L43" s="102">
        <v>9.0</v>
      </c>
      <c r="M43" s="102">
        <v>7.0</v>
      </c>
      <c r="N43" s="102">
        <v>2.0</v>
      </c>
      <c r="O43" s="103">
        <v>11.0</v>
      </c>
      <c r="P43" s="103">
        <v>12.0</v>
      </c>
      <c r="Q43" s="110">
        <f t="shared" si="1"/>
        <v>41</v>
      </c>
      <c r="R43" s="110" t="str">
        <f t="shared" si="2"/>
        <v>#REF!</v>
      </c>
      <c r="S43" s="110">
        <f t="shared" si="8"/>
        <v>34</v>
      </c>
      <c r="T43" s="115">
        <f t="shared" si="4"/>
        <v>75.92592593</v>
      </c>
      <c r="U43" s="115" t="str">
        <f t="shared" si="5"/>
        <v>#REF!</v>
      </c>
      <c r="V43" s="120">
        <f t="shared" si="6"/>
        <v>77.27272727</v>
      </c>
    </row>
    <row r="44">
      <c r="A44" s="122">
        <v>36.0</v>
      </c>
      <c r="B44" s="123" t="s">
        <v>61</v>
      </c>
      <c r="C44" s="94">
        <v>7.0</v>
      </c>
      <c r="D44" s="94">
        <v>4.0</v>
      </c>
      <c r="E44" s="94">
        <v>9.0</v>
      </c>
      <c r="F44" s="98">
        <v>6.0</v>
      </c>
      <c r="G44" s="136"/>
      <c r="H44" s="98">
        <v>7.0</v>
      </c>
      <c r="I44" s="99">
        <v>8.0</v>
      </c>
      <c r="J44" s="99">
        <v>6.0</v>
      </c>
      <c r="K44" s="99">
        <v>4.0</v>
      </c>
      <c r="L44" s="102">
        <v>9.0</v>
      </c>
      <c r="M44" s="102">
        <v>7.0</v>
      </c>
      <c r="N44" s="102">
        <v>2.0</v>
      </c>
      <c r="O44" s="103">
        <v>11.0</v>
      </c>
      <c r="P44" s="103">
        <v>12.0</v>
      </c>
      <c r="Q44" s="110">
        <f t="shared" si="1"/>
        <v>41</v>
      </c>
      <c r="R44" s="110" t="str">
        <f t="shared" si="2"/>
        <v>#REF!</v>
      </c>
      <c r="S44" s="110">
        <f t="shared" si="8"/>
        <v>34</v>
      </c>
      <c r="T44" s="115">
        <f t="shared" si="4"/>
        <v>75.92592593</v>
      </c>
      <c r="U44" s="115" t="str">
        <f t="shared" si="5"/>
        <v>#REF!</v>
      </c>
      <c r="V44" s="120">
        <f t="shared" si="6"/>
        <v>77.27272727</v>
      </c>
    </row>
    <row r="45">
      <c r="A45" s="122">
        <v>37.0</v>
      </c>
      <c r="B45" s="123" t="s">
        <v>62</v>
      </c>
      <c r="C45" s="94">
        <v>8.0</v>
      </c>
      <c r="D45" s="94">
        <v>4.0</v>
      </c>
      <c r="E45" s="94">
        <v>9.0</v>
      </c>
      <c r="F45" s="98">
        <v>7.0</v>
      </c>
      <c r="G45" s="136"/>
      <c r="H45" s="98">
        <v>7.0</v>
      </c>
      <c r="I45" s="99">
        <v>9.0</v>
      </c>
      <c r="J45" s="99">
        <v>6.0</v>
      </c>
      <c r="K45" s="99">
        <v>5.0</v>
      </c>
      <c r="L45" s="102">
        <v>10.0</v>
      </c>
      <c r="M45" s="102">
        <v>7.0</v>
      </c>
      <c r="N45" s="102">
        <v>2.0</v>
      </c>
      <c r="O45" s="103">
        <v>11.0</v>
      </c>
      <c r="P45" s="103">
        <v>11.0</v>
      </c>
      <c r="Q45" s="110">
        <f t="shared" si="1"/>
        <v>45</v>
      </c>
      <c r="R45" s="110" t="str">
        <f t="shared" si="2"/>
        <v>#REF!</v>
      </c>
      <c r="S45" s="110">
        <f t="shared" si="8"/>
        <v>34</v>
      </c>
      <c r="T45" s="115">
        <f t="shared" si="4"/>
        <v>83.33333333</v>
      </c>
      <c r="U45" s="115" t="str">
        <f t="shared" si="5"/>
        <v>#REF!</v>
      </c>
      <c r="V45" s="120">
        <f t="shared" si="6"/>
        <v>77.27272727</v>
      </c>
    </row>
    <row r="46">
      <c r="A46" s="122">
        <v>38.0</v>
      </c>
      <c r="B46" s="123" t="s">
        <v>63</v>
      </c>
      <c r="C46" s="94">
        <v>7.0</v>
      </c>
      <c r="D46" s="94">
        <v>4.0</v>
      </c>
      <c r="E46" s="94">
        <v>9.0</v>
      </c>
      <c r="F46" s="98">
        <v>6.0</v>
      </c>
      <c r="G46" s="136"/>
      <c r="H46" s="98">
        <v>7.0</v>
      </c>
      <c r="I46" s="99">
        <v>10.0</v>
      </c>
      <c r="J46" s="99">
        <v>7.0</v>
      </c>
      <c r="K46" s="99">
        <v>5.0</v>
      </c>
      <c r="L46" s="102">
        <v>8.0</v>
      </c>
      <c r="M46" s="102">
        <v>7.0</v>
      </c>
      <c r="N46" s="102">
        <v>2.0</v>
      </c>
      <c r="O46" s="103">
        <v>11.0</v>
      </c>
      <c r="P46" s="103">
        <v>12.0</v>
      </c>
      <c r="Q46" s="110">
        <f t="shared" si="1"/>
        <v>42</v>
      </c>
      <c r="R46" s="110" t="str">
        <f t="shared" si="2"/>
        <v>#REF!</v>
      </c>
      <c r="S46" s="110">
        <f t="shared" si="8"/>
        <v>35</v>
      </c>
      <c r="T46" s="115">
        <f t="shared" si="4"/>
        <v>77.77777778</v>
      </c>
      <c r="U46" s="115" t="str">
        <f t="shared" si="5"/>
        <v>#REF!</v>
      </c>
      <c r="V46" s="120">
        <f t="shared" si="6"/>
        <v>79.54545455</v>
      </c>
    </row>
    <row r="47">
      <c r="A47" s="122">
        <v>39.0</v>
      </c>
      <c r="B47" s="123" t="s">
        <v>64</v>
      </c>
      <c r="C47" s="94">
        <v>7.0</v>
      </c>
      <c r="D47" s="94">
        <v>4.0</v>
      </c>
      <c r="E47" s="94">
        <v>9.0</v>
      </c>
      <c r="F47" s="98">
        <v>6.0</v>
      </c>
      <c r="G47" s="136"/>
      <c r="H47" s="98">
        <v>7.0</v>
      </c>
      <c r="I47" s="99">
        <v>8.0</v>
      </c>
      <c r="J47" s="99">
        <v>7.0</v>
      </c>
      <c r="K47" s="99">
        <v>4.0</v>
      </c>
      <c r="L47" s="102">
        <v>9.0</v>
      </c>
      <c r="M47" s="102">
        <v>7.0</v>
      </c>
      <c r="N47" s="102">
        <v>2.0</v>
      </c>
      <c r="O47" s="103">
        <v>11.0</v>
      </c>
      <c r="P47" s="103">
        <v>12.0</v>
      </c>
      <c r="Q47" s="110">
        <f t="shared" si="1"/>
        <v>41</v>
      </c>
      <c r="R47" s="110" t="str">
        <f t="shared" si="2"/>
        <v>#REF!</v>
      </c>
      <c r="S47" s="110">
        <f t="shared" si="8"/>
        <v>34</v>
      </c>
      <c r="T47" s="115">
        <f t="shared" si="4"/>
        <v>75.92592593</v>
      </c>
      <c r="U47" s="115" t="str">
        <f t="shared" si="5"/>
        <v>#REF!</v>
      </c>
      <c r="V47" s="120">
        <f t="shared" si="6"/>
        <v>77.27272727</v>
      </c>
    </row>
    <row r="48">
      <c r="A48" s="122">
        <v>40.0</v>
      </c>
      <c r="B48" s="123" t="s">
        <v>65</v>
      </c>
      <c r="C48" s="94">
        <v>7.0</v>
      </c>
      <c r="D48" s="94">
        <v>4.0</v>
      </c>
      <c r="E48" s="94">
        <v>8.0</v>
      </c>
      <c r="F48" s="98">
        <v>5.0</v>
      </c>
      <c r="G48" s="136"/>
      <c r="H48" s="98">
        <v>7.0</v>
      </c>
      <c r="I48" s="99">
        <v>8.0</v>
      </c>
      <c r="J48" s="99">
        <v>7.0</v>
      </c>
      <c r="K48" s="99">
        <v>4.0</v>
      </c>
      <c r="L48" s="102">
        <v>9.0</v>
      </c>
      <c r="M48" s="102">
        <v>6.0</v>
      </c>
      <c r="N48" s="102">
        <v>2.0</v>
      </c>
      <c r="O48" s="103">
        <v>11.0</v>
      </c>
      <c r="P48" s="103">
        <v>12.0</v>
      </c>
      <c r="Q48" s="110">
        <f t="shared" si="1"/>
        <v>40</v>
      </c>
      <c r="R48" s="110" t="str">
        <f t="shared" si="2"/>
        <v>#REF!</v>
      </c>
      <c r="S48" s="110">
        <f t="shared" si="8"/>
        <v>33</v>
      </c>
      <c r="T48" s="115">
        <f t="shared" si="4"/>
        <v>74.07407407</v>
      </c>
      <c r="U48" s="115" t="str">
        <f t="shared" si="5"/>
        <v>#REF!</v>
      </c>
      <c r="V48" s="120">
        <f t="shared" si="6"/>
        <v>75</v>
      </c>
    </row>
    <row r="49">
      <c r="A49" s="122">
        <v>41.0</v>
      </c>
      <c r="B49" s="123" t="s">
        <v>66</v>
      </c>
      <c r="C49" s="94">
        <v>6.0</v>
      </c>
      <c r="D49" s="94">
        <v>4.0</v>
      </c>
      <c r="E49" s="94">
        <v>7.0</v>
      </c>
      <c r="F49" s="98">
        <v>5.0</v>
      </c>
      <c r="G49" s="136"/>
      <c r="H49" s="98">
        <v>6.0</v>
      </c>
      <c r="I49" s="99">
        <v>7.0</v>
      </c>
      <c r="J49" s="99">
        <v>7.0</v>
      </c>
      <c r="K49" s="99">
        <v>4.0</v>
      </c>
      <c r="L49" s="102">
        <v>9.0</v>
      </c>
      <c r="M49" s="102">
        <v>6.0</v>
      </c>
      <c r="N49" s="102">
        <v>1.0</v>
      </c>
      <c r="O49" s="103">
        <v>9.0</v>
      </c>
      <c r="P49" s="103">
        <v>10.0</v>
      </c>
      <c r="Q49" s="110">
        <f t="shared" si="1"/>
        <v>36</v>
      </c>
      <c r="R49" s="110" t="str">
        <f t="shared" si="2"/>
        <v>#REF!</v>
      </c>
      <c r="S49" s="110">
        <f t="shared" si="8"/>
        <v>28</v>
      </c>
      <c r="T49" s="115">
        <f t="shared" si="4"/>
        <v>66.66666667</v>
      </c>
      <c r="U49" s="115" t="str">
        <f t="shared" si="5"/>
        <v>#REF!</v>
      </c>
      <c r="V49" s="120">
        <f t="shared" si="6"/>
        <v>63.63636364</v>
      </c>
    </row>
    <row r="50">
      <c r="A50" s="122">
        <v>42.0</v>
      </c>
      <c r="B50" s="123" t="s">
        <v>67</v>
      </c>
      <c r="C50" s="94">
        <v>6.0</v>
      </c>
      <c r="D50" s="94">
        <v>4.0</v>
      </c>
      <c r="E50" s="94">
        <v>8.0</v>
      </c>
      <c r="F50" s="98">
        <v>4.0</v>
      </c>
      <c r="G50" s="136"/>
      <c r="H50" s="98">
        <v>6.0</v>
      </c>
      <c r="I50" s="99">
        <v>6.0</v>
      </c>
      <c r="J50" s="99">
        <v>7.0</v>
      </c>
      <c r="K50" s="99">
        <v>3.0</v>
      </c>
      <c r="L50" s="102">
        <v>8.0</v>
      </c>
      <c r="M50" s="102">
        <v>7.0</v>
      </c>
      <c r="N50" s="102">
        <v>2.0</v>
      </c>
      <c r="O50" s="103">
        <v>10.0</v>
      </c>
      <c r="P50" s="103">
        <v>10.0</v>
      </c>
      <c r="Q50" s="110">
        <f t="shared" si="1"/>
        <v>34</v>
      </c>
      <c r="R50" s="110" t="str">
        <f t="shared" si="2"/>
        <v>#REF!</v>
      </c>
      <c r="S50" s="110">
        <f t="shared" si="8"/>
        <v>29</v>
      </c>
      <c r="T50" s="115">
        <f t="shared" si="4"/>
        <v>62.96296296</v>
      </c>
      <c r="U50" s="115" t="str">
        <f t="shared" si="5"/>
        <v>#REF!</v>
      </c>
      <c r="V50" s="120">
        <f t="shared" si="6"/>
        <v>65.90909091</v>
      </c>
    </row>
    <row r="51">
      <c r="A51" s="122">
        <v>43.0</v>
      </c>
      <c r="B51" s="123" t="s">
        <v>68</v>
      </c>
      <c r="C51" s="94">
        <v>5.0</v>
      </c>
      <c r="D51" s="94">
        <v>3.0</v>
      </c>
      <c r="E51" s="94">
        <v>7.0</v>
      </c>
      <c r="F51" s="98">
        <v>4.0</v>
      </c>
      <c r="G51" s="136"/>
      <c r="H51" s="98">
        <v>6.0</v>
      </c>
      <c r="I51" s="99">
        <v>6.0</v>
      </c>
      <c r="J51" s="99">
        <v>6.0</v>
      </c>
      <c r="K51" s="99">
        <v>2.0</v>
      </c>
      <c r="L51" s="102">
        <v>6.0</v>
      </c>
      <c r="M51" s="102">
        <v>6.0</v>
      </c>
      <c r="N51" s="102">
        <v>1.0</v>
      </c>
      <c r="O51" s="103">
        <v>8.0</v>
      </c>
      <c r="P51" s="103">
        <v>10.0</v>
      </c>
      <c r="Q51" s="110">
        <f t="shared" si="1"/>
        <v>29</v>
      </c>
      <c r="R51" s="110" t="str">
        <f t="shared" si="2"/>
        <v>#REF!</v>
      </c>
      <c r="S51" s="110">
        <f t="shared" si="8"/>
        <v>26</v>
      </c>
      <c r="T51" s="115">
        <f t="shared" si="4"/>
        <v>53.7037037</v>
      </c>
      <c r="U51" s="115" t="str">
        <f t="shared" si="5"/>
        <v>#REF!</v>
      </c>
      <c r="V51" s="120">
        <f t="shared" si="6"/>
        <v>59.09090909</v>
      </c>
    </row>
    <row r="52">
      <c r="A52" s="122">
        <v>44.0</v>
      </c>
      <c r="B52" s="123" t="s">
        <v>69</v>
      </c>
      <c r="C52" s="94">
        <v>7.0</v>
      </c>
      <c r="D52" s="94">
        <v>4.0</v>
      </c>
      <c r="E52" s="94">
        <v>8.0</v>
      </c>
      <c r="F52" s="98">
        <v>5.0</v>
      </c>
      <c r="G52" s="136"/>
      <c r="H52" s="98">
        <v>6.0</v>
      </c>
      <c r="I52" s="99">
        <v>6.0</v>
      </c>
      <c r="J52" s="99">
        <v>7.0</v>
      </c>
      <c r="K52" s="99">
        <v>4.0</v>
      </c>
      <c r="L52" s="102">
        <v>8.0</v>
      </c>
      <c r="M52" s="102">
        <v>6.0</v>
      </c>
      <c r="N52" s="102">
        <v>2.0</v>
      </c>
      <c r="O52" s="103">
        <v>10.0</v>
      </c>
      <c r="P52" s="103">
        <v>10.0</v>
      </c>
      <c r="Q52" s="110">
        <f t="shared" si="1"/>
        <v>36</v>
      </c>
      <c r="R52" s="110" t="str">
        <f t="shared" si="2"/>
        <v>#REF!</v>
      </c>
      <c r="S52" s="110">
        <f t="shared" si="8"/>
        <v>30</v>
      </c>
      <c r="T52" s="115">
        <f t="shared" si="4"/>
        <v>66.66666667</v>
      </c>
      <c r="U52" s="115" t="str">
        <f t="shared" si="5"/>
        <v>#REF!</v>
      </c>
      <c r="V52" s="120">
        <f t="shared" si="6"/>
        <v>68.18181818</v>
      </c>
    </row>
    <row r="53">
      <c r="A53" s="122">
        <v>45.0</v>
      </c>
      <c r="B53" s="123" t="s">
        <v>70</v>
      </c>
      <c r="C53" s="94">
        <v>7.0</v>
      </c>
      <c r="D53" s="94">
        <v>4.0</v>
      </c>
      <c r="E53" s="94">
        <v>9.0</v>
      </c>
      <c r="F53" s="98">
        <v>6.0</v>
      </c>
      <c r="G53" s="136"/>
      <c r="H53" s="98">
        <v>7.0</v>
      </c>
      <c r="I53" s="99">
        <v>8.0</v>
      </c>
      <c r="J53" s="99">
        <v>7.0</v>
      </c>
      <c r="K53" s="99">
        <v>4.0</v>
      </c>
      <c r="L53" s="102">
        <v>10.0</v>
      </c>
      <c r="M53" s="102">
        <v>7.0</v>
      </c>
      <c r="N53" s="102">
        <v>2.0</v>
      </c>
      <c r="O53" s="103">
        <v>11.0</v>
      </c>
      <c r="P53" s="103">
        <v>12.0</v>
      </c>
      <c r="Q53" s="110">
        <f t="shared" si="1"/>
        <v>42</v>
      </c>
      <c r="R53" s="110" t="str">
        <f t="shared" si="2"/>
        <v>#REF!</v>
      </c>
      <c r="S53" s="110">
        <f t="shared" si="8"/>
        <v>34</v>
      </c>
      <c r="T53" s="115">
        <f t="shared" si="4"/>
        <v>77.77777778</v>
      </c>
      <c r="U53" s="115" t="str">
        <f t="shared" si="5"/>
        <v>#REF!</v>
      </c>
      <c r="V53" s="120">
        <f t="shared" si="6"/>
        <v>77.27272727</v>
      </c>
    </row>
    <row r="54" ht="31.5" customHeight="1">
      <c r="A54" s="168"/>
      <c r="B54" s="169"/>
      <c r="C54" s="170">
        <v>9.0</v>
      </c>
      <c r="D54" s="170">
        <v>5.0</v>
      </c>
      <c r="E54" s="170">
        <v>11.0</v>
      </c>
      <c r="F54" s="170">
        <v>7.0</v>
      </c>
      <c r="G54" s="171"/>
      <c r="H54" s="170">
        <v>9.0</v>
      </c>
      <c r="I54" s="172">
        <v>13.0</v>
      </c>
      <c r="J54" s="172">
        <v>9.0</v>
      </c>
      <c r="K54" s="172">
        <v>7.0</v>
      </c>
      <c r="L54" s="170">
        <v>11.0</v>
      </c>
      <c r="M54" s="170">
        <v>8.0</v>
      </c>
      <c r="N54" s="170">
        <v>3.0</v>
      </c>
      <c r="O54" s="170">
        <v>14.0</v>
      </c>
      <c r="P54" s="170">
        <v>14.0</v>
      </c>
      <c r="Q54" s="171">
        <f>C54+F54+I54+L54+O54</f>
        <v>54</v>
      </c>
      <c r="R54" s="171" t="str">
        <f>D54+G54+J54+M54+#REF!</f>
        <v>#REF!</v>
      </c>
      <c r="S54" s="171">
        <f>E54+H54+K54+N54+P54</f>
        <v>44</v>
      </c>
      <c r="T54" s="171"/>
      <c r="U54" s="171"/>
      <c r="V54" s="171"/>
    </row>
    <row r="55">
      <c r="A55" s="122">
        <v>46.0</v>
      </c>
      <c r="B55" s="123" t="s">
        <v>71</v>
      </c>
      <c r="C55" s="94">
        <v>7.0</v>
      </c>
      <c r="D55" s="94">
        <v>4.0</v>
      </c>
      <c r="E55" s="94">
        <v>9.0</v>
      </c>
      <c r="F55" s="98">
        <v>5.0</v>
      </c>
      <c r="G55" s="136"/>
      <c r="H55" s="98">
        <v>7.0</v>
      </c>
      <c r="I55" s="99">
        <v>8.0</v>
      </c>
      <c r="J55" s="99">
        <v>7.0</v>
      </c>
      <c r="K55" s="99">
        <v>4.0</v>
      </c>
      <c r="L55" s="102">
        <v>8.0</v>
      </c>
      <c r="M55" s="102">
        <v>7.0</v>
      </c>
      <c r="N55" s="102">
        <v>2.0</v>
      </c>
      <c r="O55" s="103">
        <v>10.0</v>
      </c>
      <c r="P55" s="103">
        <v>12.0</v>
      </c>
      <c r="Q55" s="110">
        <f t="shared" ref="Q55:Q99" si="9">SUM(C55,F55,I55,L55,O55)</f>
        <v>38</v>
      </c>
      <c r="R55" s="110" t="str">
        <f t="shared" ref="R55:R99" si="10">SUM(D55,G55,J55,M55,#REF!)</f>
        <v>#REF!</v>
      </c>
      <c r="S55" s="110">
        <f t="shared" ref="S55:S99" si="11">SUM(E55,H55,K55,N55,P55)</f>
        <v>34</v>
      </c>
      <c r="T55" s="174">
        <f t="shared" ref="T55:T99" si="12">(Q55*100)/$Q$54</f>
        <v>70.37037037</v>
      </c>
      <c r="U55" s="175" t="str">
        <f t="shared" ref="U55:U99" si="13">(R55*100/$R$54)</f>
        <v>#REF!</v>
      </c>
      <c r="V55" s="174">
        <f t="shared" ref="V55:V99" si="14">(S55*100/$S$54)</f>
        <v>77.27272727</v>
      </c>
    </row>
    <row r="56">
      <c r="A56" s="122">
        <v>47.0</v>
      </c>
      <c r="B56" s="123" t="s">
        <v>72</v>
      </c>
      <c r="C56" s="94">
        <v>7.0</v>
      </c>
      <c r="D56" s="94">
        <v>4.0</v>
      </c>
      <c r="E56" s="94">
        <v>9.0</v>
      </c>
      <c r="F56" s="98">
        <v>6.0</v>
      </c>
      <c r="G56" s="136"/>
      <c r="H56" s="98">
        <v>7.0</v>
      </c>
      <c r="I56" s="99">
        <v>8.0</v>
      </c>
      <c r="J56" s="99">
        <v>7.0</v>
      </c>
      <c r="K56" s="99">
        <v>4.0</v>
      </c>
      <c r="L56" s="102">
        <v>8.0</v>
      </c>
      <c r="M56" s="102">
        <v>7.0</v>
      </c>
      <c r="N56" s="102">
        <v>2.0</v>
      </c>
      <c r="O56" s="103">
        <v>11.0</v>
      </c>
      <c r="P56" s="103">
        <v>12.0</v>
      </c>
      <c r="Q56" s="110">
        <f t="shared" si="9"/>
        <v>40</v>
      </c>
      <c r="R56" s="110" t="str">
        <f t="shared" si="10"/>
        <v>#REF!</v>
      </c>
      <c r="S56" s="110">
        <f t="shared" si="11"/>
        <v>34</v>
      </c>
      <c r="T56" s="174">
        <f t="shared" si="12"/>
        <v>74.07407407</v>
      </c>
      <c r="U56" s="175" t="str">
        <f t="shared" si="13"/>
        <v>#REF!</v>
      </c>
      <c r="V56" s="174">
        <f t="shared" si="14"/>
        <v>77.27272727</v>
      </c>
    </row>
    <row r="57">
      <c r="A57" s="122">
        <v>48.0</v>
      </c>
      <c r="B57" s="123" t="s">
        <v>73</v>
      </c>
      <c r="C57" s="94">
        <v>7.0</v>
      </c>
      <c r="D57" s="94">
        <v>4.0</v>
      </c>
      <c r="E57" s="94">
        <v>9.0</v>
      </c>
      <c r="F57" s="98">
        <v>6.0</v>
      </c>
      <c r="G57" s="136"/>
      <c r="H57" s="98">
        <v>6.0</v>
      </c>
      <c r="I57" s="99">
        <v>8.0</v>
      </c>
      <c r="J57" s="99">
        <v>7.0</v>
      </c>
      <c r="K57" s="99">
        <v>4.0</v>
      </c>
      <c r="L57" s="102">
        <v>8.0</v>
      </c>
      <c r="M57" s="102">
        <v>7.0</v>
      </c>
      <c r="N57" s="102">
        <v>2.0</v>
      </c>
      <c r="O57" s="103">
        <v>11.0</v>
      </c>
      <c r="P57" s="103">
        <v>11.0</v>
      </c>
      <c r="Q57" s="110">
        <f t="shared" si="9"/>
        <v>40</v>
      </c>
      <c r="R57" s="110" t="str">
        <f t="shared" si="10"/>
        <v>#REF!</v>
      </c>
      <c r="S57" s="110">
        <f t="shared" si="11"/>
        <v>32</v>
      </c>
      <c r="T57" s="174">
        <f t="shared" si="12"/>
        <v>74.07407407</v>
      </c>
      <c r="U57" s="175" t="str">
        <f t="shared" si="13"/>
        <v>#REF!</v>
      </c>
      <c r="V57" s="174">
        <f t="shared" si="14"/>
        <v>72.72727273</v>
      </c>
    </row>
    <row r="58">
      <c r="A58" s="122">
        <v>49.0</v>
      </c>
      <c r="B58" s="123" t="s">
        <v>74</v>
      </c>
      <c r="C58" s="94">
        <v>7.0</v>
      </c>
      <c r="D58" s="94">
        <v>4.0</v>
      </c>
      <c r="E58" s="94">
        <v>8.0</v>
      </c>
      <c r="F58" s="98">
        <v>4.0</v>
      </c>
      <c r="G58" s="136"/>
      <c r="H58" s="98">
        <v>7.0</v>
      </c>
      <c r="I58" s="99">
        <v>8.0</v>
      </c>
      <c r="J58" s="99">
        <v>7.0</v>
      </c>
      <c r="K58" s="99">
        <v>4.0</v>
      </c>
      <c r="L58" s="102">
        <v>8.0</v>
      </c>
      <c r="M58" s="102">
        <v>7.0</v>
      </c>
      <c r="N58" s="102">
        <v>2.0</v>
      </c>
      <c r="O58" s="103">
        <v>10.0</v>
      </c>
      <c r="P58" s="103">
        <v>12.0</v>
      </c>
      <c r="Q58" s="110">
        <f t="shared" si="9"/>
        <v>37</v>
      </c>
      <c r="R58" s="110" t="str">
        <f t="shared" si="10"/>
        <v>#REF!</v>
      </c>
      <c r="S58" s="110">
        <f t="shared" si="11"/>
        <v>33</v>
      </c>
      <c r="T58" s="174">
        <f t="shared" si="12"/>
        <v>68.51851852</v>
      </c>
      <c r="U58" s="175" t="str">
        <f t="shared" si="13"/>
        <v>#REF!</v>
      </c>
      <c r="V58" s="174">
        <f t="shared" si="14"/>
        <v>75</v>
      </c>
    </row>
    <row r="59">
      <c r="A59" s="122">
        <v>50.0</v>
      </c>
      <c r="B59" s="123" t="s">
        <v>75</v>
      </c>
      <c r="C59" s="94">
        <v>8.0</v>
      </c>
      <c r="D59" s="94">
        <v>4.0</v>
      </c>
      <c r="E59" s="94">
        <v>9.0</v>
      </c>
      <c r="F59" s="98">
        <v>7.0</v>
      </c>
      <c r="G59" s="136"/>
      <c r="H59" s="98">
        <v>7.0</v>
      </c>
      <c r="I59" s="99">
        <v>9.0</v>
      </c>
      <c r="J59" s="99">
        <v>7.0</v>
      </c>
      <c r="K59" s="99">
        <v>5.0</v>
      </c>
      <c r="L59" s="102">
        <v>9.0</v>
      </c>
      <c r="M59" s="102">
        <v>7.0</v>
      </c>
      <c r="N59" s="102">
        <v>2.0</v>
      </c>
      <c r="O59" s="103">
        <v>11.0</v>
      </c>
      <c r="P59" s="103">
        <v>12.0</v>
      </c>
      <c r="Q59" s="110">
        <f t="shared" si="9"/>
        <v>44</v>
      </c>
      <c r="R59" s="110" t="str">
        <f t="shared" si="10"/>
        <v>#REF!</v>
      </c>
      <c r="S59" s="110">
        <f t="shared" si="11"/>
        <v>35</v>
      </c>
      <c r="T59" s="174">
        <f t="shared" si="12"/>
        <v>81.48148148</v>
      </c>
      <c r="U59" s="175" t="str">
        <f t="shared" si="13"/>
        <v>#REF!</v>
      </c>
      <c r="V59" s="174">
        <f t="shared" si="14"/>
        <v>79.54545455</v>
      </c>
    </row>
    <row r="60">
      <c r="A60" s="122">
        <v>51.0</v>
      </c>
      <c r="B60" s="123" t="s">
        <v>76</v>
      </c>
      <c r="C60" s="94">
        <v>7.0</v>
      </c>
      <c r="D60" s="94">
        <v>4.0</v>
      </c>
      <c r="E60" s="94">
        <v>9.0</v>
      </c>
      <c r="F60" s="98">
        <v>5.0</v>
      </c>
      <c r="G60" s="136"/>
      <c r="H60" s="98">
        <v>7.0</v>
      </c>
      <c r="I60" s="99">
        <v>9.0</v>
      </c>
      <c r="J60" s="99">
        <v>7.0</v>
      </c>
      <c r="K60" s="99">
        <v>4.0</v>
      </c>
      <c r="L60" s="102">
        <v>9.0</v>
      </c>
      <c r="M60" s="102">
        <v>7.0</v>
      </c>
      <c r="N60" s="102">
        <v>2.0</v>
      </c>
      <c r="O60" s="103">
        <v>10.0</v>
      </c>
      <c r="P60" s="103">
        <v>12.0</v>
      </c>
      <c r="Q60" s="110">
        <f t="shared" si="9"/>
        <v>40</v>
      </c>
      <c r="R60" s="110" t="str">
        <f t="shared" si="10"/>
        <v>#REF!</v>
      </c>
      <c r="S60" s="110">
        <f t="shared" si="11"/>
        <v>34</v>
      </c>
      <c r="T60" s="174">
        <f t="shared" si="12"/>
        <v>74.07407407</v>
      </c>
      <c r="U60" s="175" t="str">
        <f t="shared" si="13"/>
        <v>#REF!</v>
      </c>
      <c r="V60" s="174">
        <f t="shared" si="14"/>
        <v>77.27272727</v>
      </c>
    </row>
    <row r="61" ht="16.5" customHeight="1">
      <c r="A61" s="122">
        <v>52.0</v>
      </c>
      <c r="B61" s="123" t="s">
        <v>77</v>
      </c>
      <c r="C61" s="176">
        <v>6.0</v>
      </c>
      <c r="D61" s="176">
        <v>4.0</v>
      </c>
      <c r="E61" s="176">
        <v>7.0</v>
      </c>
      <c r="F61" s="178">
        <v>4.0</v>
      </c>
      <c r="G61" s="181"/>
      <c r="H61" s="98">
        <v>7.0</v>
      </c>
      <c r="I61" s="99">
        <v>8.0</v>
      </c>
      <c r="J61" s="99">
        <v>7.0</v>
      </c>
      <c r="K61" s="99">
        <v>4.0</v>
      </c>
      <c r="L61" s="182">
        <v>8.0</v>
      </c>
      <c r="M61" s="102">
        <v>7.0</v>
      </c>
      <c r="N61" s="102">
        <v>1.0</v>
      </c>
      <c r="O61" s="180">
        <v>10.0</v>
      </c>
      <c r="P61" s="180">
        <v>11.0</v>
      </c>
      <c r="Q61" s="110">
        <f t="shared" si="9"/>
        <v>36</v>
      </c>
      <c r="R61" s="110" t="str">
        <f t="shared" si="10"/>
        <v>#REF!</v>
      </c>
      <c r="S61" s="110">
        <f t="shared" si="11"/>
        <v>30</v>
      </c>
      <c r="T61" s="174">
        <f t="shared" si="12"/>
        <v>66.66666667</v>
      </c>
      <c r="U61" s="175" t="str">
        <f t="shared" si="13"/>
        <v>#REF!</v>
      </c>
      <c r="V61" s="174">
        <f t="shared" si="14"/>
        <v>68.18181818</v>
      </c>
    </row>
    <row r="62">
      <c r="A62" s="122">
        <v>53.0</v>
      </c>
      <c r="B62" s="123" t="s">
        <v>78</v>
      </c>
      <c r="C62" s="94">
        <v>8.0</v>
      </c>
      <c r="D62" s="94">
        <v>3.0</v>
      </c>
      <c r="E62" s="94">
        <v>8.0</v>
      </c>
      <c r="F62" s="98">
        <v>6.0</v>
      </c>
      <c r="G62" s="136"/>
      <c r="H62" s="98">
        <v>6.0</v>
      </c>
      <c r="I62" s="99">
        <v>8.0</v>
      </c>
      <c r="J62" s="99">
        <v>7.0</v>
      </c>
      <c r="K62" s="99">
        <v>4.0</v>
      </c>
      <c r="L62" s="102">
        <v>8.0</v>
      </c>
      <c r="M62" s="102">
        <v>6.0</v>
      </c>
      <c r="N62" s="102">
        <v>2.0</v>
      </c>
      <c r="O62" s="103">
        <v>10.0</v>
      </c>
      <c r="P62" s="103">
        <v>11.0</v>
      </c>
      <c r="Q62" s="110">
        <f t="shared" si="9"/>
        <v>40</v>
      </c>
      <c r="R62" s="110" t="str">
        <f t="shared" si="10"/>
        <v>#REF!</v>
      </c>
      <c r="S62" s="110">
        <f t="shared" si="11"/>
        <v>31</v>
      </c>
      <c r="T62" s="174">
        <f t="shared" si="12"/>
        <v>74.07407407</v>
      </c>
      <c r="U62" s="175" t="str">
        <f t="shared" si="13"/>
        <v>#REF!</v>
      </c>
      <c r="V62" s="174">
        <f t="shared" si="14"/>
        <v>70.45454545</v>
      </c>
    </row>
    <row r="63">
      <c r="A63" s="122">
        <v>54.0</v>
      </c>
      <c r="B63" s="123" t="s">
        <v>79</v>
      </c>
      <c r="C63" s="94">
        <v>7.0</v>
      </c>
      <c r="D63" s="94">
        <v>4.0</v>
      </c>
      <c r="E63" s="94">
        <v>8.0</v>
      </c>
      <c r="F63" s="98">
        <v>5.0</v>
      </c>
      <c r="G63" s="136"/>
      <c r="H63" s="98">
        <v>7.0</v>
      </c>
      <c r="I63" s="99">
        <v>7.0</v>
      </c>
      <c r="J63" s="99">
        <v>6.0</v>
      </c>
      <c r="K63" s="99">
        <v>4.0</v>
      </c>
      <c r="L63" s="102">
        <v>9.0</v>
      </c>
      <c r="M63" s="102">
        <v>7.0</v>
      </c>
      <c r="N63" s="102">
        <v>2.0</v>
      </c>
      <c r="O63" s="103">
        <v>11.0</v>
      </c>
      <c r="P63" s="103">
        <v>11.0</v>
      </c>
      <c r="Q63" s="110">
        <f t="shared" si="9"/>
        <v>39</v>
      </c>
      <c r="R63" s="110" t="str">
        <f t="shared" si="10"/>
        <v>#REF!</v>
      </c>
      <c r="S63" s="110">
        <f t="shared" si="11"/>
        <v>32</v>
      </c>
      <c r="T63" s="174">
        <f t="shared" si="12"/>
        <v>72.22222222</v>
      </c>
      <c r="U63" s="175" t="str">
        <f t="shared" si="13"/>
        <v>#REF!</v>
      </c>
      <c r="V63" s="174">
        <f t="shared" si="14"/>
        <v>72.72727273</v>
      </c>
    </row>
    <row r="64">
      <c r="A64" s="122">
        <v>55.0</v>
      </c>
      <c r="B64" s="123" t="s">
        <v>80</v>
      </c>
      <c r="C64" s="94">
        <v>8.0</v>
      </c>
      <c r="D64" s="94">
        <v>4.0</v>
      </c>
      <c r="E64" s="94">
        <v>9.0</v>
      </c>
      <c r="F64" s="98">
        <v>7.0</v>
      </c>
      <c r="G64" s="136"/>
      <c r="H64" s="98">
        <v>7.0</v>
      </c>
      <c r="I64" s="99">
        <v>9.0</v>
      </c>
      <c r="J64" s="99">
        <v>7.0</v>
      </c>
      <c r="K64" s="99">
        <v>5.0</v>
      </c>
      <c r="L64" s="102">
        <v>10.0</v>
      </c>
      <c r="M64" s="102">
        <v>7.0</v>
      </c>
      <c r="N64" s="102">
        <v>2.0</v>
      </c>
      <c r="O64" s="103">
        <v>12.0</v>
      </c>
      <c r="P64" s="103">
        <v>12.0</v>
      </c>
      <c r="Q64" s="110">
        <f t="shared" si="9"/>
        <v>46</v>
      </c>
      <c r="R64" s="110" t="str">
        <f t="shared" si="10"/>
        <v>#REF!</v>
      </c>
      <c r="S64" s="110">
        <f t="shared" si="11"/>
        <v>35</v>
      </c>
      <c r="T64" s="174">
        <f t="shared" si="12"/>
        <v>85.18518519</v>
      </c>
      <c r="U64" s="175" t="str">
        <f t="shared" si="13"/>
        <v>#REF!</v>
      </c>
      <c r="V64" s="174">
        <f t="shared" si="14"/>
        <v>79.54545455</v>
      </c>
    </row>
    <row r="65">
      <c r="A65" s="122">
        <v>56.0</v>
      </c>
      <c r="B65" s="123" t="s">
        <v>81</v>
      </c>
      <c r="C65" s="94">
        <v>7.0</v>
      </c>
      <c r="D65" s="94">
        <v>4.0</v>
      </c>
      <c r="E65" s="94">
        <v>9.0</v>
      </c>
      <c r="F65" s="98">
        <v>5.0</v>
      </c>
      <c r="G65" s="136"/>
      <c r="H65" s="98">
        <v>7.0</v>
      </c>
      <c r="I65" s="99">
        <v>8.0</v>
      </c>
      <c r="J65" s="99">
        <v>7.0</v>
      </c>
      <c r="K65" s="99">
        <v>4.0</v>
      </c>
      <c r="L65" s="102">
        <v>9.0</v>
      </c>
      <c r="M65" s="102">
        <v>7.0</v>
      </c>
      <c r="N65" s="102">
        <v>2.0</v>
      </c>
      <c r="O65" s="103">
        <v>11.0</v>
      </c>
      <c r="P65" s="103">
        <v>12.0</v>
      </c>
      <c r="Q65" s="110">
        <f t="shared" si="9"/>
        <v>40</v>
      </c>
      <c r="R65" s="110" t="str">
        <f t="shared" si="10"/>
        <v>#REF!</v>
      </c>
      <c r="S65" s="110">
        <f t="shared" si="11"/>
        <v>34</v>
      </c>
      <c r="T65" s="174">
        <f t="shared" si="12"/>
        <v>74.07407407</v>
      </c>
      <c r="U65" s="175" t="str">
        <f t="shared" si="13"/>
        <v>#REF!</v>
      </c>
      <c r="V65" s="174">
        <f t="shared" si="14"/>
        <v>77.27272727</v>
      </c>
    </row>
    <row r="66">
      <c r="A66" s="122">
        <v>57.0</v>
      </c>
      <c r="B66" s="123" t="s">
        <v>82</v>
      </c>
      <c r="C66" s="94">
        <v>7.0</v>
      </c>
      <c r="D66" s="94">
        <v>3.0</v>
      </c>
      <c r="E66" s="94">
        <v>8.0</v>
      </c>
      <c r="F66" s="98">
        <v>5.0</v>
      </c>
      <c r="G66" s="136"/>
      <c r="H66" s="98">
        <v>5.0</v>
      </c>
      <c r="I66" s="99">
        <v>6.0</v>
      </c>
      <c r="J66" s="99">
        <v>6.0</v>
      </c>
      <c r="K66" s="99">
        <v>4.0</v>
      </c>
      <c r="L66" s="102">
        <v>8.0</v>
      </c>
      <c r="M66" s="102">
        <v>5.0</v>
      </c>
      <c r="N66" s="102">
        <v>2.0</v>
      </c>
      <c r="O66" s="103">
        <v>10.0</v>
      </c>
      <c r="P66" s="103">
        <v>9.0</v>
      </c>
      <c r="Q66" s="110">
        <f t="shared" si="9"/>
        <v>36</v>
      </c>
      <c r="R66" s="110" t="str">
        <f t="shared" si="10"/>
        <v>#REF!</v>
      </c>
      <c r="S66" s="110">
        <f t="shared" si="11"/>
        <v>28</v>
      </c>
      <c r="T66" s="174">
        <f t="shared" si="12"/>
        <v>66.66666667</v>
      </c>
      <c r="U66" s="175" t="str">
        <f t="shared" si="13"/>
        <v>#REF!</v>
      </c>
      <c r="V66" s="174">
        <f t="shared" si="14"/>
        <v>63.63636364</v>
      </c>
    </row>
    <row r="67">
      <c r="A67" s="122">
        <v>58.0</v>
      </c>
      <c r="B67" s="123" t="s">
        <v>83</v>
      </c>
      <c r="C67" s="94">
        <v>6.0</v>
      </c>
      <c r="D67" s="94">
        <v>4.0</v>
      </c>
      <c r="E67" s="94">
        <v>8.0</v>
      </c>
      <c r="F67" s="98">
        <v>5.0</v>
      </c>
      <c r="G67" s="136"/>
      <c r="H67" s="98">
        <v>7.0</v>
      </c>
      <c r="I67" s="99">
        <v>8.0</v>
      </c>
      <c r="J67" s="99">
        <v>7.0</v>
      </c>
      <c r="K67" s="99">
        <v>3.0</v>
      </c>
      <c r="L67" s="102">
        <v>9.0</v>
      </c>
      <c r="M67" s="102">
        <v>7.0</v>
      </c>
      <c r="N67" s="102">
        <v>1.0</v>
      </c>
      <c r="O67" s="103">
        <v>9.0</v>
      </c>
      <c r="P67" s="103">
        <v>11.0</v>
      </c>
      <c r="Q67" s="110">
        <f t="shared" si="9"/>
        <v>37</v>
      </c>
      <c r="R67" s="110" t="str">
        <f t="shared" si="10"/>
        <v>#REF!</v>
      </c>
      <c r="S67" s="110">
        <f t="shared" si="11"/>
        <v>30</v>
      </c>
      <c r="T67" s="174">
        <f t="shared" si="12"/>
        <v>68.51851852</v>
      </c>
      <c r="U67" s="175" t="str">
        <f t="shared" si="13"/>
        <v>#REF!</v>
      </c>
      <c r="V67" s="174">
        <f t="shared" si="14"/>
        <v>68.18181818</v>
      </c>
    </row>
    <row r="68">
      <c r="A68" s="122">
        <v>59.0</v>
      </c>
      <c r="B68" s="123" t="s">
        <v>84</v>
      </c>
      <c r="C68" s="94">
        <v>5.0</v>
      </c>
      <c r="D68" s="94">
        <v>3.0</v>
      </c>
      <c r="E68" s="94">
        <v>8.0</v>
      </c>
      <c r="F68" s="98">
        <v>6.0</v>
      </c>
      <c r="G68" s="136"/>
      <c r="H68" s="98">
        <v>6.0</v>
      </c>
      <c r="I68" s="99">
        <v>7.0</v>
      </c>
      <c r="J68" s="99">
        <v>7.0</v>
      </c>
      <c r="K68" s="99">
        <v>3.0</v>
      </c>
      <c r="L68" s="102">
        <v>7.0</v>
      </c>
      <c r="M68" s="102">
        <v>7.0</v>
      </c>
      <c r="N68" s="102">
        <v>1.0</v>
      </c>
      <c r="O68" s="103">
        <v>8.0</v>
      </c>
      <c r="P68" s="103">
        <v>12.0</v>
      </c>
      <c r="Q68" s="110">
        <f t="shared" si="9"/>
        <v>33</v>
      </c>
      <c r="R68" s="110" t="str">
        <f t="shared" si="10"/>
        <v>#REF!</v>
      </c>
      <c r="S68" s="110">
        <f t="shared" si="11"/>
        <v>30</v>
      </c>
      <c r="T68" s="174">
        <f t="shared" si="12"/>
        <v>61.11111111</v>
      </c>
      <c r="U68" s="175" t="str">
        <f t="shared" si="13"/>
        <v>#REF!</v>
      </c>
      <c r="V68" s="174">
        <f t="shared" si="14"/>
        <v>68.18181818</v>
      </c>
    </row>
    <row r="69">
      <c r="A69" s="122">
        <v>60.0</v>
      </c>
      <c r="B69" s="123" t="s">
        <v>85</v>
      </c>
      <c r="C69" s="94">
        <v>6.0</v>
      </c>
      <c r="D69" s="94">
        <v>2.0</v>
      </c>
      <c r="E69" s="94">
        <v>7.0</v>
      </c>
      <c r="F69" s="98">
        <v>5.0</v>
      </c>
      <c r="G69" s="136"/>
      <c r="H69" s="98">
        <v>5.0</v>
      </c>
      <c r="I69" s="99">
        <v>8.0</v>
      </c>
      <c r="J69" s="99">
        <v>7.0</v>
      </c>
      <c r="K69" s="99">
        <v>4.0</v>
      </c>
      <c r="L69" s="102">
        <v>7.0</v>
      </c>
      <c r="M69" s="102">
        <v>5.0</v>
      </c>
      <c r="N69" s="102">
        <v>1.0</v>
      </c>
      <c r="O69" s="103">
        <v>9.0</v>
      </c>
      <c r="P69" s="103">
        <v>12.0</v>
      </c>
      <c r="Q69" s="110">
        <f t="shared" si="9"/>
        <v>35</v>
      </c>
      <c r="R69" s="110" t="str">
        <f t="shared" si="10"/>
        <v>#REF!</v>
      </c>
      <c r="S69" s="110">
        <f t="shared" si="11"/>
        <v>29</v>
      </c>
      <c r="T69" s="174">
        <f t="shared" si="12"/>
        <v>64.81481481</v>
      </c>
      <c r="U69" s="175" t="str">
        <f t="shared" si="13"/>
        <v>#REF!</v>
      </c>
      <c r="V69" s="174">
        <f t="shared" si="14"/>
        <v>65.90909091</v>
      </c>
    </row>
    <row r="70">
      <c r="A70" s="122">
        <v>61.0</v>
      </c>
      <c r="B70" s="123" t="s">
        <v>86</v>
      </c>
      <c r="C70" s="94">
        <v>8.0</v>
      </c>
      <c r="D70" s="94">
        <v>4.0</v>
      </c>
      <c r="E70" s="94">
        <v>9.0</v>
      </c>
      <c r="F70" s="98">
        <v>7.0</v>
      </c>
      <c r="G70" s="136"/>
      <c r="H70" s="98">
        <v>7.0</v>
      </c>
      <c r="I70" s="99">
        <v>10.0</v>
      </c>
      <c r="J70" s="99">
        <v>7.0</v>
      </c>
      <c r="K70" s="99">
        <v>4.0</v>
      </c>
      <c r="L70" s="102">
        <v>9.0</v>
      </c>
      <c r="M70" s="102">
        <v>7.0</v>
      </c>
      <c r="N70" s="102">
        <v>2.0</v>
      </c>
      <c r="O70" s="103">
        <v>12.0</v>
      </c>
      <c r="P70" s="103">
        <v>12.0</v>
      </c>
      <c r="Q70" s="110">
        <f t="shared" si="9"/>
        <v>46</v>
      </c>
      <c r="R70" s="110" t="str">
        <f t="shared" si="10"/>
        <v>#REF!</v>
      </c>
      <c r="S70" s="110">
        <f t="shared" si="11"/>
        <v>34</v>
      </c>
      <c r="T70" s="174">
        <f t="shared" si="12"/>
        <v>85.18518519</v>
      </c>
      <c r="U70" s="175" t="str">
        <f t="shared" si="13"/>
        <v>#REF!</v>
      </c>
      <c r="V70" s="174">
        <f t="shared" si="14"/>
        <v>77.27272727</v>
      </c>
    </row>
    <row r="71">
      <c r="A71" s="122">
        <v>62.0</v>
      </c>
      <c r="B71" s="123" t="s">
        <v>87</v>
      </c>
      <c r="C71" s="94">
        <v>7.0</v>
      </c>
      <c r="D71" s="94">
        <v>5.0</v>
      </c>
      <c r="E71" s="94">
        <v>10.0</v>
      </c>
      <c r="F71" s="98">
        <v>6.0</v>
      </c>
      <c r="G71" s="136"/>
      <c r="H71" s="98">
        <v>8.0</v>
      </c>
      <c r="I71" s="99">
        <v>8.0</v>
      </c>
      <c r="J71" s="99">
        <v>7.0</v>
      </c>
      <c r="K71" s="99">
        <v>4.0</v>
      </c>
      <c r="L71" s="102">
        <v>10.0</v>
      </c>
      <c r="M71" s="102">
        <v>8.0</v>
      </c>
      <c r="N71" s="102">
        <v>2.0</v>
      </c>
      <c r="O71" s="103">
        <v>12.0</v>
      </c>
      <c r="P71" s="103">
        <v>12.0</v>
      </c>
      <c r="Q71" s="110">
        <f t="shared" si="9"/>
        <v>43</v>
      </c>
      <c r="R71" s="110" t="str">
        <f t="shared" si="10"/>
        <v>#REF!</v>
      </c>
      <c r="S71" s="110">
        <f t="shared" si="11"/>
        <v>36</v>
      </c>
      <c r="T71" s="174">
        <f t="shared" si="12"/>
        <v>79.62962963</v>
      </c>
      <c r="U71" s="175" t="str">
        <f t="shared" si="13"/>
        <v>#REF!</v>
      </c>
      <c r="V71" s="174">
        <f t="shared" si="14"/>
        <v>81.81818182</v>
      </c>
    </row>
    <row r="72">
      <c r="A72" s="122">
        <v>63.0</v>
      </c>
      <c r="B72" s="123" t="s">
        <v>88</v>
      </c>
      <c r="C72" s="94">
        <v>7.0</v>
      </c>
      <c r="D72" s="94">
        <v>4.0</v>
      </c>
      <c r="E72" s="94">
        <v>9.0</v>
      </c>
      <c r="F72" s="98">
        <v>6.0</v>
      </c>
      <c r="G72" s="136"/>
      <c r="H72" s="98">
        <v>7.0</v>
      </c>
      <c r="I72" s="99">
        <v>8.0</v>
      </c>
      <c r="J72" s="99">
        <v>7.0</v>
      </c>
      <c r="K72" s="99">
        <v>4.0</v>
      </c>
      <c r="L72" s="102">
        <v>9.0</v>
      </c>
      <c r="M72" s="102">
        <v>7.0</v>
      </c>
      <c r="N72" s="102">
        <v>2.0</v>
      </c>
      <c r="O72" s="103">
        <v>11.0</v>
      </c>
      <c r="P72" s="103">
        <v>12.0</v>
      </c>
      <c r="Q72" s="110">
        <f t="shared" si="9"/>
        <v>41</v>
      </c>
      <c r="R72" s="110" t="str">
        <f t="shared" si="10"/>
        <v>#REF!</v>
      </c>
      <c r="S72" s="110">
        <f t="shared" si="11"/>
        <v>34</v>
      </c>
      <c r="T72" s="174">
        <f t="shared" si="12"/>
        <v>75.92592593</v>
      </c>
      <c r="U72" s="175" t="str">
        <f t="shared" si="13"/>
        <v>#REF!</v>
      </c>
      <c r="V72" s="174">
        <f t="shared" si="14"/>
        <v>77.27272727</v>
      </c>
    </row>
    <row r="73">
      <c r="A73" s="122">
        <v>64.0</v>
      </c>
      <c r="B73" s="123" t="s">
        <v>89</v>
      </c>
      <c r="C73" s="94">
        <v>6.0</v>
      </c>
      <c r="D73" s="94">
        <v>5.0</v>
      </c>
      <c r="E73" s="94">
        <v>10.0</v>
      </c>
      <c r="F73" s="98">
        <v>6.0</v>
      </c>
      <c r="G73" s="136"/>
      <c r="H73" s="98">
        <v>8.0</v>
      </c>
      <c r="I73" s="99">
        <v>8.0</v>
      </c>
      <c r="J73" s="99">
        <v>6.0</v>
      </c>
      <c r="K73" s="99">
        <v>4.0</v>
      </c>
      <c r="L73" s="102">
        <v>9.0</v>
      </c>
      <c r="M73" s="102">
        <v>8.0</v>
      </c>
      <c r="N73" s="102">
        <v>2.0</v>
      </c>
      <c r="O73" s="103">
        <v>12.0</v>
      </c>
      <c r="P73" s="103">
        <v>12.0</v>
      </c>
      <c r="Q73" s="110">
        <f t="shared" si="9"/>
        <v>41</v>
      </c>
      <c r="R73" s="110" t="str">
        <f t="shared" si="10"/>
        <v>#REF!</v>
      </c>
      <c r="S73" s="110">
        <f t="shared" si="11"/>
        <v>36</v>
      </c>
      <c r="T73" s="174">
        <f t="shared" si="12"/>
        <v>75.92592593</v>
      </c>
      <c r="U73" s="175" t="str">
        <f t="shared" si="13"/>
        <v>#REF!</v>
      </c>
      <c r="V73" s="174">
        <f t="shared" si="14"/>
        <v>81.81818182</v>
      </c>
    </row>
    <row r="74">
      <c r="A74" s="122">
        <v>65.0</v>
      </c>
      <c r="B74" s="123" t="s">
        <v>90</v>
      </c>
      <c r="C74" s="94">
        <v>6.0</v>
      </c>
      <c r="D74" s="94">
        <v>4.0</v>
      </c>
      <c r="E74" s="94">
        <v>7.0</v>
      </c>
      <c r="F74" s="98">
        <v>4.0</v>
      </c>
      <c r="G74" s="136"/>
      <c r="H74" s="98">
        <v>7.0</v>
      </c>
      <c r="I74" s="99">
        <v>5.0</v>
      </c>
      <c r="J74" s="99">
        <v>6.0</v>
      </c>
      <c r="K74" s="99">
        <v>3.0</v>
      </c>
      <c r="L74" s="102">
        <v>8.0</v>
      </c>
      <c r="M74" s="102">
        <v>7.0</v>
      </c>
      <c r="N74" s="102">
        <v>2.0</v>
      </c>
      <c r="O74" s="103">
        <v>10.0</v>
      </c>
      <c r="P74" s="103">
        <v>10.0</v>
      </c>
      <c r="Q74" s="110">
        <f t="shared" si="9"/>
        <v>33</v>
      </c>
      <c r="R74" s="110" t="str">
        <f t="shared" si="10"/>
        <v>#REF!</v>
      </c>
      <c r="S74" s="110">
        <f t="shared" si="11"/>
        <v>29</v>
      </c>
      <c r="T74" s="174">
        <f t="shared" si="12"/>
        <v>61.11111111</v>
      </c>
      <c r="U74" s="175" t="str">
        <f t="shared" si="13"/>
        <v>#REF!</v>
      </c>
      <c r="V74" s="174">
        <f t="shared" si="14"/>
        <v>65.90909091</v>
      </c>
    </row>
    <row r="75">
      <c r="A75" s="122">
        <v>66.0</v>
      </c>
      <c r="B75" s="123" t="s">
        <v>91</v>
      </c>
      <c r="C75" s="94">
        <v>7.0</v>
      </c>
      <c r="D75" s="94">
        <v>3.0</v>
      </c>
      <c r="E75" s="94">
        <v>9.0</v>
      </c>
      <c r="F75" s="98">
        <v>5.0</v>
      </c>
      <c r="G75" s="136"/>
      <c r="H75" s="98">
        <v>6.0</v>
      </c>
      <c r="I75" s="99">
        <v>9.0</v>
      </c>
      <c r="J75" s="99">
        <v>7.0</v>
      </c>
      <c r="K75" s="99">
        <v>4.0</v>
      </c>
      <c r="L75" s="102">
        <v>7.0</v>
      </c>
      <c r="M75" s="102">
        <v>6.0</v>
      </c>
      <c r="N75" s="102">
        <v>2.0</v>
      </c>
      <c r="O75" s="103">
        <v>9.0</v>
      </c>
      <c r="P75" s="103">
        <v>12.0</v>
      </c>
      <c r="Q75" s="110">
        <f t="shared" si="9"/>
        <v>37</v>
      </c>
      <c r="R75" s="110" t="str">
        <f t="shared" si="10"/>
        <v>#REF!</v>
      </c>
      <c r="S75" s="110">
        <f t="shared" si="11"/>
        <v>33</v>
      </c>
      <c r="T75" s="174">
        <f t="shared" si="12"/>
        <v>68.51851852</v>
      </c>
      <c r="U75" s="175" t="str">
        <f t="shared" si="13"/>
        <v>#REF!</v>
      </c>
      <c r="V75" s="174">
        <f t="shared" si="14"/>
        <v>75</v>
      </c>
    </row>
    <row r="76">
      <c r="A76" s="122">
        <v>67.0</v>
      </c>
      <c r="B76" s="123" t="s">
        <v>92</v>
      </c>
      <c r="C76" s="94">
        <v>6.0</v>
      </c>
      <c r="D76" s="94">
        <v>4.0</v>
      </c>
      <c r="E76" s="94">
        <v>9.0</v>
      </c>
      <c r="F76" s="98">
        <v>6.0</v>
      </c>
      <c r="G76" s="136"/>
      <c r="H76" s="98">
        <v>7.0</v>
      </c>
      <c r="I76" s="99">
        <v>9.0</v>
      </c>
      <c r="J76" s="99">
        <v>7.0</v>
      </c>
      <c r="K76" s="99">
        <v>4.0</v>
      </c>
      <c r="L76" s="102">
        <v>8.0</v>
      </c>
      <c r="M76" s="102">
        <v>7.0</v>
      </c>
      <c r="N76" s="102">
        <v>1.0</v>
      </c>
      <c r="O76" s="103">
        <v>11.0</v>
      </c>
      <c r="P76" s="103">
        <v>12.0</v>
      </c>
      <c r="Q76" s="110">
        <f t="shared" si="9"/>
        <v>40</v>
      </c>
      <c r="R76" s="110" t="str">
        <f t="shared" si="10"/>
        <v>#REF!</v>
      </c>
      <c r="S76" s="110">
        <f t="shared" si="11"/>
        <v>33</v>
      </c>
      <c r="T76" s="174">
        <f t="shared" si="12"/>
        <v>74.07407407</v>
      </c>
      <c r="U76" s="175" t="str">
        <f t="shared" si="13"/>
        <v>#REF!</v>
      </c>
      <c r="V76" s="174">
        <f t="shared" si="14"/>
        <v>75</v>
      </c>
    </row>
    <row r="77">
      <c r="A77" s="122">
        <v>68.0</v>
      </c>
      <c r="B77" s="123" t="s">
        <v>93</v>
      </c>
      <c r="C77" s="94">
        <v>6.0</v>
      </c>
      <c r="D77" s="94">
        <v>2.0</v>
      </c>
      <c r="E77" s="94">
        <v>7.0</v>
      </c>
      <c r="F77" s="98">
        <v>6.0</v>
      </c>
      <c r="G77" s="136"/>
      <c r="H77" s="98">
        <v>5.0</v>
      </c>
      <c r="I77" s="99">
        <v>8.0</v>
      </c>
      <c r="J77" s="99">
        <v>7.0</v>
      </c>
      <c r="K77" s="99">
        <v>4.0</v>
      </c>
      <c r="L77" s="102">
        <v>7.0</v>
      </c>
      <c r="M77" s="102">
        <v>5.0</v>
      </c>
      <c r="N77" s="102">
        <v>2.0</v>
      </c>
      <c r="O77" s="103">
        <v>10.0</v>
      </c>
      <c r="P77" s="103">
        <v>12.0</v>
      </c>
      <c r="Q77" s="110">
        <f t="shared" si="9"/>
        <v>37</v>
      </c>
      <c r="R77" s="110" t="str">
        <f t="shared" si="10"/>
        <v>#REF!</v>
      </c>
      <c r="S77" s="110">
        <f t="shared" si="11"/>
        <v>30</v>
      </c>
      <c r="T77" s="174">
        <f t="shared" si="12"/>
        <v>68.51851852</v>
      </c>
      <c r="U77" s="175" t="str">
        <f t="shared" si="13"/>
        <v>#REF!</v>
      </c>
      <c r="V77" s="174">
        <f t="shared" si="14"/>
        <v>68.18181818</v>
      </c>
    </row>
    <row r="78">
      <c r="A78" s="122">
        <v>69.0</v>
      </c>
      <c r="B78" s="123" t="s">
        <v>94</v>
      </c>
      <c r="C78" s="94">
        <v>7.0</v>
      </c>
      <c r="D78" s="94">
        <v>5.0</v>
      </c>
      <c r="E78" s="94">
        <v>9.0</v>
      </c>
      <c r="F78" s="98">
        <v>6.0</v>
      </c>
      <c r="G78" s="136"/>
      <c r="H78" s="98">
        <v>8.0</v>
      </c>
      <c r="I78" s="99">
        <v>8.0</v>
      </c>
      <c r="J78" s="99">
        <v>7.0</v>
      </c>
      <c r="K78" s="99">
        <v>4.0</v>
      </c>
      <c r="L78" s="102">
        <v>8.0</v>
      </c>
      <c r="M78" s="102">
        <v>8.0</v>
      </c>
      <c r="N78" s="102">
        <v>0.0</v>
      </c>
      <c r="O78" s="103">
        <v>12.0</v>
      </c>
      <c r="P78" s="103">
        <v>12.0</v>
      </c>
      <c r="Q78" s="110">
        <f t="shared" si="9"/>
        <v>41</v>
      </c>
      <c r="R78" s="110" t="str">
        <f t="shared" si="10"/>
        <v>#REF!</v>
      </c>
      <c r="S78" s="110">
        <f t="shared" si="11"/>
        <v>33</v>
      </c>
      <c r="T78" s="174">
        <f t="shared" si="12"/>
        <v>75.92592593</v>
      </c>
      <c r="U78" s="175" t="str">
        <f t="shared" si="13"/>
        <v>#REF!</v>
      </c>
      <c r="V78" s="174">
        <f t="shared" si="14"/>
        <v>75</v>
      </c>
    </row>
    <row r="79">
      <c r="A79" s="122">
        <v>70.0</v>
      </c>
      <c r="B79" s="123" t="s">
        <v>95</v>
      </c>
      <c r="C79" s="94">
        <v>4.0</v>
      </c>
      <c r="D79" s="94">
        <v>4.0</v>
      </c>
      <c r="E79" s="94">
        <v>7.0</v>
      </c>
      <c r="F79" s="98">
        <v>5.0</v>
      </c>
      <c r="G79" s="136"/>
      <c r="H79" s="98">
        <v>7.0</v>
      </c>
      <c r="I79" s="99">
        <v>8.0</v>
      </c>
      <c r="J79" s="99">
        <v>7.0</v>
      </c>
      <c r="K79" s="99">
        <v>2.0</v>
      </c>
      <c r="L79" s="102">
        <v>8.0</v>
      </c>
      <c r="M79" s="102">
        <v>6.0</v>
      </c>
      <c r="N79" s="102">
        <v>2.0</v>
      </c>
      <c r="O79" s="103">
        <v>8.0</v>
      </c>
      <c r="P79" s="103">
        <v>9.0</v>
      </c>
      <c r="Q79" s="110">
        <f t="shared" si="9"/>
        <v>33</v>
      </c>
      <c r="R79" s="110" t="str">
        <f t="shared" si="10"/>
        <v>#REF!</v>
      </c>
      <c r="S79" s="110">
        <f t="shared" si="11"/>
        <v>27</v>
      </c>
      <c r="T79" s="174">
        <f t="shared" si="12"/>
        <v>61.11111111</v>
      </c>
      <c r="U79" s="175" t="str">
        <f t="shared" si="13"/>
        <v>#REF!</v>
      </c>
      <c r="V79" s="174">
        <f t="shared" si="14"/>
        <v>61.36363636</v>
      </c>
    </row>
    <row r="80">
      <c r="A80" s="122">
        <v>71.0</v>
      </c>
      <c r="B80" s="123" t="s">
        <v>96</v>
      </c>
      <c r="C80" s="94">
        <v>7.0</v>
      </c>
      <c r="D80" s="94">
        <v>4.0</v>
      </c>
      <c r="E80" s="94">
        <v>9.0</v>
      </c>
      <c r="F80" s="98">
        <v>6.0</v>
      </c>
      <c r="G80" s="136"/>
      <c r="H80" s="98">
        <v>7.0</v>
      </c>
      <c r="I80" s="99">
        <v>9.0</v>
      </c>
      <c r="J80" s="99">
        <v>7.0</v>
      </c>
      <c r="K80" s="99">
        <v>5.0</v>
      </c>
      <c r="L80" s="102">
        <v>8.0</v>
      </c>
      <c r="M80" s="102">
        <v>7.0</v>
      </c>
      <c r="N80" s="102">
        <v>1.0</v>
      </c>
      <c r="O80" s="103">
        <v>9.0</v>
      </c>
      <c r="P80" s="103">
        <v>12.0</v>
      </c>
      <c r="Q80" s="110">
        <f t="shared" si="9"/>
        <v>39</v>
      </c>
      <c r="R80" s="110" t="str">
        <f t="shared" si="10"/>
        <v>#REF!</v>
      </c>
      <c r="S80" s="110">
        <f t="shared" si="11"/>
        <v>34</v>
      </c>
      <c r="T80" s="174">
        <f t="shared" si="12"/>
        <v>72.22222222</v>
      </c>
      <c r="U80" s="175" t="str">
        <f t="shared" si="13"/>
        <v>#REF!</v>
      </c>
      <c r="V80" s="174">
        <f t="shared" si="14"/>
        <v>77.27272727</v>
      </c>
    </row>
    <row r="81">
      <c r="A81" s="122">
        <v>72.0</v>
      </c>
      <c r="B81" s="123" t="s">
        <v>97</v>
      </c>
      <c r="C81" s="94">
        <v>7.0</v>
      </c>
      <c r="D81" s="94">
        <v>4.0</v>
      </c>
      <c r="E81" s="94">
        <v>9.0</v>
      </c>
      <c r="F81" s="98">
        <v>6.0</v>
      </c>
      <c r="G81" s="136"/>
      <c r="H81" s="98">
        <v>7.0</v>
      </c>
      <c r="I81" s="99">
        <v>8.0</v>
      </c>
      <c r="J81" s="99">
        <v>7.0</v>
      </c>
      <c r="K81" s="99">
        <v>3.0</v>
      </c>
      <c r="L81" s="102">
        <v>8.0</v>
      </c>
      <c r="M81" s="102">
        <v>7.0</v>
      </c>
      <c r="N81" s="102">
        <v>1.0</v>
      </c>
      <c r="O81" s="103">
        <v>10.0</v>
      </c>
      <c r="P81" s="103">
        <v>12.0</v>
      </c>
      <c r="Q81" s="110">
        <f t="shared" si="9"/>
        <v>39</v>
      </c>
      <c r="R81" s="110" t="str">
        <f t="shared" si="10"/>
        <v>#REF!</v>
      </c>
      <c r="S81" s="110">
        <f t="shared" si="11"/>
        <v>32</v>
      </c>
      <c r="T81" s="174">
        <f t="shared" si="12"/>
        <v>72.22222222</v>
      </c>
      <c r="U81" s="175" t="str">
        <f t="shared" si="13"/>
        <v>#REF!</v>
      </c>
      <c r="V81" s="174">
        <f t="shared" si="14"/>
        <v>72.72727273</v>
      </c>
    </row>
    <row r="82">
      <c r="A82" s="122">
        <v>73.0</v>
      </c>
      <c r="B82" s="123" t="s">
        <v>98</v>
      </c>
      <c r="C82" s="94">
        <v>5.0</v>
      </c>
      <c r="D82" s="94">
        <v>4.0</v>
      </c>
      <c r="E82" s="94">
        <v>7.0</v>
      </c>
      <c r="F82" s="98">
        <v>6.0</v>
      </c>
      <c r="G82" s="136"/>
      <c r="H82" s="98">
        <v>7.0</v>
      </c>
      <c r="I82" s="99">
        <v>8.0</v>
      </c>
      <c r="J82" s="99">
        <v>7.0</v>
      </c>
      <c r="K82" s="99">
        <v>3.0</v>
      </c>
      <c r="L82" s="102">
        <v>9.0</v>
      </c>
      <c r="M82" s="102">
        <v>7.0</v>
      </c>
      <c r="N82" s="102">
        <v>2.0</v>
      </c>
      <c r="O82" s="103">
        <v>9.0</v>
      </c>
      <c r="P82" s="103">
        <v>10.0</v>
      </c>
      <c r="Q82" s="110">
        <f t="shared" si="9"/>
        <v>37</v>
      </c>
      <c r="R82" s="110" t="str">
        <f t="shared" si="10"/>
        <v>#REF!</v>
      </c>
      <c r="S82" s="110">
        <f t="shared" si="11"/>
        <v>29</v>
      </c>
      <c r="T82" s="174">
        <f t="shared" si="12"/>
        <v>68.51851852</v>
      </c>
      <c r="U82" s="175" t="str">
        <f t="shared" si="13"/>
        <v>#REF!</v>
      </c>
      <c r="V82" s="174">
        <f t="shared" si="14"/>
        <v>65.90909091</v>
      </c>
    </row>
    <row r="83">
      <c r="A83" s="122">
        <v>74.0</v>
      </c>
      <c r="B83" s="123" t="s">
        <v>99</v>
      </c>
      <c r="C83" s="94">
        <v>7.0</v>
      </c>
      <c r="D83" s="94">
        <v>4.0</v>
      </c>
      <c r="E83" s="94">
        <v>7.0</v>
      </c>
      <c r="F83" s="98">
        <v>5.0</v>
      </c>
      <c r="G83" s="136"/>
      <c r="H83" s="98">
        <v>7.0</v>
      </c>
      <c r="I83" s="99">
        <v>7.0</v>
      </c>
      <c r="J83" s="99">
        <v>5.0</v>
      </c>
      <c r="K83" s="99">
        <v>3.0</v>
      </c>
      <c r="L83" s="102">
        <v>10.0</v>
      </c>
      <c r="M83" s="102">
        <v>7.0</v>
      </c>
      <c r="N83" s="102">
        <v>3.0</v>
      </c>
      <c r="O83" s="103">
        <v>11.0</v>
      </c>
      <c r="P83" s="103">
        <v>11.0</v>
      </c>
      <c r="Q83" s="110">
        <f t="shared" si="9"/>
        <v>40</v>
      </c>
      <c r="R83" s="110" t="str">
        <f t="shared" si="10"/>
        <v>#REF!</v>
      </c>
      <c r="S83" s="110">
        <f t="shared" si="11"/>
        <v>31</v>
      </c>
      <c r="T83" s="174">
        <f t="shared" si="12"/>
        <v>74.07407407</v>
      </c>
      <c r="U83" s="175" t="str">
        <f t="shared" si="13"/>
        <v>#REF!</v>
      </c>
      <c r="V83" s="174">
        <f t="shared" si="14"/>
        <v>70.45454545</v>
      </c>
    </row>
    <row r="84">
      <c r="A84" s="122">
        <v>75.0</v>
      </c>
      <c r="B84" s="123" t="s">
        <v>100</v>
      </c>
      <c r="C84" s="94">
        <v>9.0</v>
      </c>
      <c r="D84" s="94">
        <v>5.0</v>
      </c>
      <c r="E84" s="94">
        <v>8.0</v>
      </c>
      <c r="F84" s="98">
        <v>7.0</v>
      </c>
      <c r="G84" s="136"/>
      <c r="H84" s="98">
        <v>7.0</v>
      </c>
      <c r="I84" s="99">
        <v>10.0</v>
      </c>
      <c r="J84" s="99">
        <v>7.0</v>
      </c>
      <c r="K84" s="99">
        <v>6.0</v>
      </c>
      <c r="L84" s="102">
        <v>9.0</v>
      </c>
      <c r="M84" s="102">
        <v>7.0</v>
      </c>
      <c r="N84" s="102">
        <v>1.0</v>
      </c>
      <c r="O84" s="103">
        <v>13.0</v>
      </c>
      <c r="P84" s="103">
        <v>12.0</v>
      </c>
      <c r="Q84" s="110">
        <f t="shared" si="9"/>
        <v>48</v>
      </c>
      <c r="R84" s="110" t="str">
        <f t="shared" si="10"/>
        <v>#REF!</v>
      </c>
      <c r="S84" s="110">
        <f t="shared" si="11"/>
        <v>34</v>
      </c>
      <c r="T84" s="174">
        <f t="shared" si="12"/>
        <v>88.88888889</v>
      </c>
      <c r="U84" s="175" t="str">
        <f t="shared" si="13"/>
        <v>#REF!</v>
      </c>
      <c r="V84" s="174">
        <f t="shared" si="14"/>
        <v>77.27272727</v>
      </c>
    </row>
    <row r="85">
      <c r="A85" s="122">
        <v>76.0</v>
      </c>
      <c r="B85" s="123" t="s">
        <v>101</v>
      </c>
      <c r="C85" s="94">
        <v>5.0</v>
      </c>
      <c r="D85" s="94">
        <v>3.0</v>
      </c>
      <c r="E85" s="94">
        <v>6.0</v>
      </c>
      <c r="F85" s="98">
        <v>5.0</v>
      </c>
      <c r="G85" s="136"/>
      <c r="H85" s="98">
        <v>5.0</v>
      </c>
      <c r="I85" s="99">
        <v>6.0</v>
      </c>
      <c r="J85" s="99">
        <v>5.0</v>
      </c>
      <c r="K85" s="99">
        <v>4.0</v>
      </c>
      <c r="L85" s="102">
        <v>7.0</v>
      </c>
      <c r="M85" s="102">
        <v>5.0</v>
      </c>
      <c r="N85" s="102">
        <v>2.0</v>
      </c>
      <c r="O85" s="103">
        <v>8.0</v>
      </c>
      <c r="P85" s="103">
        <v>8.0</v>
      </c>
      <c r="Q85" s="110">
        <f t="shared" si="9"/>
        <v>31</v>
      </c>
      <c r="R85" s="110" t="str">
        <f t="shared" si="10"/>
        <v>#REF!</v>
      </c>
      <c r="S85" s="110">
        <f t="shared" si="11"/>
        <v>25</v>
      </c>
      <c r="T85" s="174">
        <f t="shared" si="12"/>
        <v>57.40740741</v>
      </c>
      <c r="U85" s="175" t="str">
        <f t="shared" si="13"/>
        <v>#REF!</v>
      </c>
      <c r="V85" s="174">
        <f t="shared" si="14"/>
        <v>56.81818182</v>
      </c>
    </row>
    <row r="86">
      <c r="A86" s="122">
        <v>77.0</v>
      </c>
      <c r="B86" s="123" t="s">
        <v>102</v>
      </c>
      <c r="C86" s="94">
        <v>6.0</v>
      </c>
      <c r="D86" s="94">
        <v>3.0</v>
      </c>
      <c r="E86" s="94">
        <v>9.0</v>
      </c>
      <c r="F86" s="98">
        <v>4.0</v>
      </c>
      <c r="G86" s="136"/>
      <c r="H86" s="98">
        <v>7.0</v>
      </c>
      <c r="I86" s="99">
        <v>9.0</v>
      </c>
      <c r="J86" s="99">
        <v>7.0</v>
      </c>
      <c r="K86" s="99">
        <v>4.0</v>
      </c>
      <c r="L86" s="102">
        <v>8.0</v>
      </c>
      <c r="M86" s="102">
        <v>7.0</v>
      </c>
      <c r="N86" s="102">
        <v>2.0</v>
      </c>
      <c r="O86" s="103">
        <v>10.0</v>
      </c>
      <c r="P86" s="103">
        <v>11.0</v>
      </c>
      <c r="Q86" s="110">
        <f t="shared" si="9"/>
        <v>37</v>
      </c>
      <c r="R86" s="110" t="str">
        <f t="shared" si="10"/>
        <v>#REF!</v>
      </c>
      <c r="S86" s="110">
        <f t="shared" si="11"/>
        <v>33</v>
      </c>
      <c r="T86" s="174">
        <f t="shared" si="12"/>
        <v>68.51851852</v>
      </c>
      <c r="U86" s="175" t="str">
        <f t="shared" si="13"/>
        <v>#REF!</v>
      </c>
      <c r="V86" s="174">
        <f t="shared" si="14"/>
        <v>75</v>
      </c>
    </row>
    <row r="87">
      <c r="A87" s="122">
        <v>78.0</v>
      </c>
      <c r="B87" s="123" t="s">
        <v>103</v>
      </c>
      <c r="C87" s="94">
        <v>7.0</v>
      </c>
      <c r="D87" s="94">
        <v>3.0</v>
      </c>
      <c r="E87" s="94">
        <v>9.0</v>
      </c>
      <c r="F87" s="98">
        <v>5.0</v>
      </c>
      <c r="G87" s="136"/>
      <c r="H87" s="98">
        <v>6.0</v>
      </c>
      <c r="I87" s="99">
        <v>8.0</v>
      </c>
      <c r="J87" s="99">
        <v>7.0</v>
      </c>
      <c r="K87" s="99">
        <v>4.0</v>
      </c>
      <c r="L87" s="102">
        <v>7.0</v>
      </c>
      <c r="M87" s="102">
        <v>6.0</v>
      </c>
      <c r="N87" s="102">
        <v>2.0</v>
      </c>
      <c r="O87" s="103">
        <v>13.0</v>
      </c>
      <c r="P87" s="103">
        <v>11.0</v>
      </c>
      <c r="Q87" s="110">
        <f t="shared" si="9"/>
        <v>40</v>
      </c>
      <c r="R87" s="110" t="str">
        <f t="shared" si="10"/>
        <v>#REF!</v>
      </c>
      <c r="S87" s="110">
        <f t="shared" si="11"/>
        <v>32</v>
      </c>
      <c r="T87" s="174">
        <f t="shared" si="12"/>
        <v>74.07407407</v>
      </c>
      <c r="U87" s="175" t="str">
        <f t="shared" si="13"/>
        <v>#REF!</v>
      </c>
      <c r="V87" s="174">
        <f t="shared" si="14"/>
        <v>72.72727273</v>
      </c>
    </row>
    <row r="88">
      <c r="A88" s="122">
        <v>79.0</v>
      </c>
      <c r="B88" s="123" t="s">
        <v>104</v>
      </c>
      <c r="C88" s="94">
        <v>8.0</v>
      </c>
      <c r="D88" s="94">
        <v>4.0</v>
      </c>
      <c r="E88" s="94">
        <v>9.0</v>
      </c>
      <c r="F88" s="98">
        <v>7.0</v>
      </c>
      <c r="G88" s="136"/>
      <c r="H88" s="98">
        <v>7.0</v>
      </c>
      <c r="I88" s="99">
        <v>10.0</v>
      </c>
      <c r="J88" s="99">
        <v>7.0</v>
      </c>
      <c r="K88" s="99">
        <v>5.0</v>
      </c>
      <c r="L88" s="102">
        <v>10.0</v>
      </c>
      <c r="M88" s="102">
        <v>7.0</v>
      </c>
      <c r="N88" s="102">
        <v>2.0</v>
      </c>
      <c r="O88" s="103">
        <v>12.0</v>
      </c>
      <c r="P88" s="103">
        <v>11.0</v>
      </c>
      <c r="Q88" s="110">
        <f t="shared" si="9"/>
        <v>47</v>
      </c>
      <c r="R88" s="110" t="str">
        <f t="shared" si="10"/>
        <v>#REF!</v>
      </c>
      <c r="S88" s="110">
        <f t="shared" si="11"/>
        <v>34</v>
      </c>
      <c r="T88" s="174">
        <f t="shared" si="12"/>
        <v>87.03703704</v>
      </c>
      <c r="U88" s="175" t="str">
        <f t="shared" si="13"/>
        <v>#REF!</v>
      </c>
      <c r="V88" s="174">
        <f t="shared" si="14"/>
        <v>77.27272727</v>
      </c>
    </row>
    <row r="89">
      <c r="A89" s="122">
        <v>80.0</v>
      </c>
      <c r="B89" s="123" t="s">
        <v>105</v>
      </c>
      <c r="C89" s="94">
        <v>5.0</v>
      </c>
      <c r="D89" s="94">
        <v>4.0</v>
      </c>
      <c r="E89" s="94">
        <v>9.0</v>
      </c>
      <c r="F89" s="98">
        <v>5.0</v>
      </c>
      <c r="G89" s="136"/>
      <c r="H89" s="98">
        <v>6.0</v>
      </c>
      <c r="I89" s="99">
        <v>7.0</v>
      </c>
      <c r="J89" s="99">
        <v>7.0</v>
      </c>
      <c r="K89" s="99">
        <v>4.0</v>
      </c>
      <c r="L89" s="102">
        <v>8.0</v>
      </c>
      <c r="M89" s="102">
        <v>6.0</v>
      </c>
      <c r="N89" s="102">
        <v>1.0</v>
      </c>
      <c r="O89" s="103">
        <v>9.0</v>
      </c>
      <c r="P89" s="103">
        <v>10.0</v>
      </c>
      <c r="Q89" s="110">
        <f t="shared" si="9"/>
        <v>34</v>
      </c>
      <c r="R89" s="110" t="str">
        <f t="shared" si="10"/>
        <v>#REF!</v>
      </c>
      <c r="S89" s="110">
        <f t="shared" si="11"/>
        <v>30</v>
      </c>
      <c r="T89" s="174">
        <f t="shared" si="12"/>
        <v>62.96296296</v>
      </c>
      <c r="U89" s="175" t="str">
        <f t="shared" si="13"/>
        <v>#REF!</v>
      </c>
      <c r="V89" s="174">
        <f t="shared" si="14"/>
        <v>68.18181818</v>
      </c>
    </row>
    <row r="90">
      <c r="A90" s="122">
        <v>81.0</v>
      </c>
      <c r="B90" s="123" t="s">
        <v>106</v>
      </c>
      <c r="C90" s="94">
        <v>6.0</v>
      </c>
      <c r="D90" s="94">
        <v>1.0</v>
      </c>
      <c r="E90" s="94">
        <v>6.0</v>
      </c>
      <c r="F90" s="98">
        <v>3.0</v>
      </c>
      <c r="G90" s="136"/>
      <c r="H90" s="98">
        <v>5.0</v>
      </c>
      <c r="I90" s="99">
        <v>7.0</v>
      </c>
      <c r="J90" s="99">
        <v>7.0</v>
      </c>
      <c r="K90" s="99">
        <v>3.0</v>
      </c>
      <c r="L90" s="102">
        <v>7.0</v>
      </c>
      <c r="M90" s="102">
        <v>7.0</v>
      </c>
      <c r="N90" s="102">
        <v>2.0</v>
      </c>
      <c r="O90" s="103">
        <v>8.0</v>
      </c>
      <c r="P90" s="103">
        <v>10.0</v>
      </c>
      <c r="Q90" s="110">
        <f t="shared" si="9"/>
        <v>31</v>
      </c>
      <c r="R90" s="110" t="str">
        <f t="shared" si="10"/>
        <v>#REF!</v>
      </c>
      <c r="S90" s="110">
        <f t="shared" si="11"/>
        <v>26</v>
      </c>
      <c r="T90" s="174">
        <f t="shared" si="12"/>
        <v>57.40740741</v>
      </c>
      <c r="U90" s="175" t="str">
        <f t="shared" si="13"/>
        <v>#REF!</v>
      </c>
      <c r="V90" s="174">
        <f t="shared" si="14"/>
        <v>59.09090909</v>
      </c>
    </row>
    <row r="91">
      <c r="A91" s="122">
        <v>82.0</v>
      </c>
      <c r="B91" s="123" t="s">
        <v>107</v>
      </c>
      <c r="C91" s="94">
        <v>7.0</v>
      </c>
      <c r="D91" s="94">
        <v>4.0</v>
      </c>
      <c r="E91" s="94">
        <v>9.0</v>
      </c>
      <c r="F91" s="98">
        <v>6.0</v>
      </c>
      <c r="G91" s="136"/>
      <c r="H91" s="98">
        <v>7.0</v>
      </c>
      <c r="I91" s="99">
        <v>8.0</v>
      </c>
      <c r="J91" s="99">
        <v>7.0</v>
      </c>
      <c r="K91" s="99">
        <v>4.0</v>
      </c>
      <c r="L91" s="102">
        <v>9.0</v>
      </c>
      <c r="M91" s="102">
        <v>7.0</v>
      </c>
      <c r="N91" s="102">
        <v>2.0</v>
      </c>
      <c r="O91" s="103">
        <v>11.0</v>
      </c>
      <c r="P91" s="103">
        <v>12.0</v>
      </c>
      <c r="Q91" s="110">
        <f t="shared" si="9"/>
        <v>41</v>
      </c>
      <c r="R91" s="110" t="str">
        <f t="shared" si="10"/>
        <v>#REF!</v>
      </c>
      <c r="S91" s="110">
        <f t="shared" si="11"/>
        <v>34</v>
      </c>
      <c r="T91" s="174">
        <f t="shared" si="12"/>
        <v>75.92592593</v>
      </c>
      <c r="U91" s="175" t="str">
        <f t="shared" si="13"/>
        <v>#REF!</v>
      </c>
      <c r="V91" s="174">
        <f t="shared" si="14"/>
        <v>77.27272727</v>
      </c>
    </row>
    <row r="92">
      <c r="A92" s="122">
        <v>83.0</v>
      </c>
      <c r="B92" s="123" t="s">
        <v>108</v>
      </c>
      <c r="C92" s="94">
        <v>7.0</v>
      </c>
      <c r="D92" s="94">
        <v>4.0</v>
      </c>
      <c r="E92" s="94">
        <v>9.0</v>
      </c>
      <c r="F92" s="98">
        <v>6.0</v>
      </c>
      <c r="G92" s="136"/>
      <c r="H92" s="98">
        <v>7.0</v>
      </c>
      <c r="I92" s="99">
        <v>9.0</v>
      </c>
      <c r="J92" s="99">
        <v>7.0</v>
      </c>
      <c r="K92" s="99">
        <v>4.0</v>
      </c>
      <c r="L92" s="102">
        <v>9.0</v>
      </c>
      <c r="M92" s="102">
        <v>7.0</v>
      </c>
      <c r="N92" s="102">
        <v>2.0</v>
      </c>
      <c r="O92" s="103">
        <v>11.0</v>
      </c>
      <c r="P92" s="103">
        <v>12.0</v>
      </c>
      <c r="Q92" s="110">
        <f t="shared" si="9"/>
        <v>42</v>
      </c>
      <c r="R92" s="110" t="str">
        <f t="shared" si="10"/>
        <v>#REF!</v>
      </c>
      <c r="S92" s="110">
        <f t="shared" si="11"/>
        <v>34</v>
      </c>
      <c r="T92" s="174">
        <f t="shared" si="12"/>
        <v>77.77777778</v>
      </c>
      <c r="U92" s="175" t="str">
        <f t="shared" si="13"/>
        <v>#REF!</v>
      </c>
      <c r="V92" s="174">
        <f t="shared" si="14"/>
        <v>77.27272727</v>
      </c>
    </row>
    <row r="93">
      <c r="A93" s="122">
        <v>84.0</v>
      </c>
      <c r="B93" s="123" t="s">
        <v>109</v>
      </c>
      <c r="C93" s="94">
        <v>6.0</v>
      </c>
      <c r="D93" s="94">
        <v>4.0</v>
      </c>
      <c r="E93" s="94">
        <v>9.0</v>
      </c>
      <c r="F93" s="98">
        <v>5.0</v>
      </c>
      <c r="G93" s="136"/>
      <c r="H93" s="98">
        <v>7.0</v>
      </c>
      <c r="I93" s="99">
        <v>8.0</v>
      </c>
      <c r="J93" s="99">
        <v>7.0</v>
      </c>
      <c r="K93" s="99">
        <v>3.0</v>
      </c>
      <c r="L93" s="102">
        <v>8.0</v>
      </c>
      <c r="M93" s="102">
        <v>7.0</v>
      </c>
      <c r="N93" s="102">
        <v>2.0</v>
      </c>
      <c r="O93" s="103">
        <v>10.0</v>
      </c>
      <c r="P93" s="103">
        <v>12.0</v>
      </c>
      <c r="Q93" s="110">
        <f t="shared" si="9"/>
        <v>37</v>
      </c>
      <c r="R93" s="110" t="str">
        <f t="shared" si="10"/>
        <v>#REF!</v>
      </c>
      <c r="S93" s="110">
        <f t="shared" si="11"/>
        <v>33</v>
      </c>
      <c r="T93" s="174">
        <f t="shared" si="12"/>
        <v>68.51851852</v>
      </c>
      <c r="U93" s="175" t="str">
        <f t="shared" si="13"/>
        <v>#REF!</v>
      </c>
      <c r="V93" s="174">
        <f t="shared" si="14"/>
        <v>75</v>
      </c>
    </row>
    <row r="94">
      <c r="A94" s="122">
        <v>85.0</v>
      </c>
      <c r="B94" s="123" t="s">
        <v>110</v>
      </c>
      <c r="C94" s="94">
        <v>7.0</v>
      </c>
      <c r="D94" s="94">
        <v>4.0</v>
      </c>
      <c r="E94" s="94">
        <v>9.0</v>
      </c>
      <c r="F94" s="98">
        <v>6.0</v>
      </c>
      <c r="G94" s="136"/>
      <c r="H94" s="98">
        <v>7.0</v>
      </c>
      <c r="I94" s="197">
        <v>8.0</v>
      </c>
      <c r="J94" s="99">
        <v>7.0</v>
      </c>
      <c r="K94" s="197">
        <v>4.0</v>
      </c>
      <c r="L94" s="102">
        <v>9.0</v>
      </c>
      <c r="M94" s="102">
        <v>7.0</v>
      </c>
      <c r="N94" s="102">
        <v>2.0</v>
      </c>
      <c r="O94" s="103">
        <v>11.0</v>
      </c>
      <c r="P94" s="103">
        <v>12.0</v>
      </c>
      <c r="Q94" s="110">
        <f t="shared" si="9"/>
        <v>41</v>
      </c>
      <c r="R94" s="110" t="str">
        <f t="shared" si="10"/>
        <v>#REF!</v>
      </c>
      <c r="S94" s="110">
        <f t="shared" si="11"/>
        <v>34</v>
      </c>
      <c r="T94" s="174">
        <f t="shared" si="12"/>
        <v>75.92592593</v>
      </c>
      <c r="U94" s="175" t="str">
        <f t="shared" si="13"/>
        <v>#REF!</v>
      </c>
      <c r="V94" s="174">
        <f t="shared" si="14"/>
        <v>77.27272727</v>
      </c>
    </row>
    <row r="95">
      <c r="A95" s="122">
        <v>86.0</v>
      </c>
      <c r="B95" s="123" t="s">
        <v>111</v>
      </c>
      <c r="C95" s="94">
        <v>7.0</v>
      </c>
      <c r="D95" s="94">
        <v>4.0</v>
      </c>
      <c r="E95" s="94">
        <v>9.0</v>
      </c>
      <c r="F95" s="98">
        <v>6.0</v>
      </c>
      <c r="G95" s="136"/>
      <c r="H95" s="98">
        <v>7.0</v>
      </c>
      <c r="I95" s="197">
        <v>8.0</v>
      </c>
      <c r="J95" s="99">
        <v>7.0</v>
      </c>
      <c r="K95" s="197">
        <v>4.0</v>
      </c>
      <c r="L95" s="102">
        <v>9.0</v>
      </c>
      <c r="M95" s="102">
        <v>7.0</v>
      </c>
      <c r="N95" s="102">
        <v>2.0</v>
      </c>
      <c r="O95" s="103">
        <v>11.0</v>
      </c>
      <c r="P95" s="103">
        <v>12.0</v>
      </c>
      <c r="Q95" s="110">
        <f t="shared" si="9"/>
        <v>41</v>
      </c>
      <c r="R95" s="110" t="str">
        <f t="shared" si="10"/>
        <v>#REF!</v>
      </c>
      <c r="S95" s="110">
        <f t="shared" si="11"/>
        <v>34</v>
      </c>
      <c r="T95" s="174">
        <f t="shared" si="12"/>
        <v>75.92592593</v>
      </c>
      <c r="U95" s="175" t="str">
        <f t="shared" si="13"/>
        <v>#REF!</v>
      </c>
      <c r="V95" s="174">
        <f t="shared" si="14"/>
        <v>77.27272727</v>
      </c>
    </row>
    <row r="96">
      <c r="A96" s="122">
        <v>87.0</v>
      </c>
      <c r="B96" s="123" t="s">
        <v>112</v>
      </c>
      <c r="C96" s="94">
        <v>6.0</v>
      </c>
      <c r="D96" s="94">
        <v>4.0</v>
      </c>
      <c r="E96" s="94">
        <v>8.0</v>
      </c>
      <c r="F96" s="98">
        <v>6.0</v>
      </c>
      <c r="G96" s="136"/>
      <c r="H96" s="98">
        <v>7.0</v>
      </c>
      <c r="I96" s="197">
        <v>8.0</v>
      </c>
      <c r="J96" s="99">
        <v>7.0</v>
      </c>
      <c r="K96" s="197">
        <v>3.0</v>
      </c>
      <c r="L96" s="102">
        <v>9.0</v>
      </c>
      <c r="M96" s="102">
        <v>7.0</v>
      </c>
      <c r="N96" s="102">
        <v>1.0</v>
      </c>
      <c r="O96" s="103">
        <v>10.0</v>
      </c>
      <c r="P96" s="103">
        <v>11.0</v>
      </c>
      <c r="Q96" s="110">
        <f t="shared" si="9"/>
        <v>39</v>
      </c>
      <c r="R96" s="110" t="str">
        <f t="shared" si="10"/>
        <v>#REF!</v>
      </c>
      <c r="S96" s="110">
        <f t="shared" si="11"/>
        <v>30</v>
      </c>
      <c r="T96" s="174">
        <f t="shared" si="12"/>
        <v>72.22222222</v>
      </c>
      <c r="U96" s="175" t="str">
        <f t="shared" si="13"/>
        <v>#REF!</v>
      </c>
      <c r="V96" s="174">
        <f t="shared" si="14"/>
        <v>68.18181818</v>
      </c>
    </row>
    <row r="97">
      <c r="A97" s="122">
        <v>88.0</v>
      </c>
      <c r="B97" s="123" t="s">
        <v>113</v>
      </c>
      <c r="C97" s="94">
        <v>6.0</v>
      </c>
      <c r="D97" s="94">
        <v>3.0</v>
      </c>
      <c r="E97" s="94">
        <v>8.0</v>
      </c>
      <c r="F97" s="98">
        <v>6.0</v>
      </c>
      <c r="G97" s="136"/>
      <c r="H97" s="98">
        <v>6.0</v>
      </c>
      <c r="I97" s="197">
        <v>8.0</v>
      </c>
      <c r="J97" s="99">
        <v>6.0</v>
      </c>
      <c r="K97" s="197">
        <v>5.0</v>
      </c>
      <c r="L97" s="102">
        <v>8.0</v>
      </c>
      <c r="M97" s="102">
        <v>6.0</v>
      </c>
      <c r="N97" s="102">
        <v>2.0</v>
      </c>
      <c r="O97" s="103">
        <v>11.0</v>
      </c>
      <c r="P97" s="103">
        <v>11.0</v>
      </c>
      <c r="Q97" s="110">
        <f t="shared" si="9"/>
        <v>39</v>
      </c>
      <c r="R97" s="110" t="str">
        <f t="shared" si="10"/>
        <v>#REF!</v>
      </c>
      <c r="S97" s="110">
        <f t="shared" si="11"/>
        <v>32</v>
      </c>
      <c r="T97" s="174">
        <f t="shared" si="12"/>
        <v>72.22222222</v>
      </c>
      <c r="U97" s="175" t="str">
        <f t="shared" si="13"/>
        <v>#REF!</v>
      </c>
      <c r="V97" s="174">
        <f t="shared" si="14"/>
        <v>72.72727273</v>
      </c>
    </row>
    <row r="98">
      <c r="A98" s="122">
        <v>89.0</v>
      </c>
      <c r="B98" s="123" t="s">
        <v>114</v>
      </c>
      <c r="C98" s="94">
        <v>7.0</v>
      </c>
      <c r="D98" s="94">
        <v>4.0</v>
      </c>
      <c r="E98" s="94">
        <v>9.0</v>
      </c>
      <c r="F98" s="98">
        <v>6.0</v>
      </c>
      <c r="G98" s="136"/>
      <c r="H98" s="98">
        <v>7.0</v>
      </c>
      <c r="I98" s="197">
        <v>8.0</v>
      </c>
      <c r="J98" s="99">
        <v>7.0</v>
      </c>
      <c r="K98" s="197">
        <v>4.0</v>
      </c>
      <c r="L98" s="102">
        <v>10.0</v>
      </c>
      <c r="M98" s="102">
        <v>7.0</v>
      </c>
      <c r="N98" s="102">
        <v>2.0</v>
      </c>
      <c r="O98" s="103">
        <v>11.0</v>
      </c>
      <c r="P98" s="103">
        <v>12.0</v>
      </c>
      <c r="Q98" s="110">
        <f t="shared" si="9"/>
        <v>42</v>
      </c>
      <c r="R98" s="110" t="str">
        <f t="shared" si="10"/>
        <v>#REF!</v>
      </c>
      <c r="S98" s="110">
        <f t="shared" si="11"/>
        <v>34</v>
      </c>
      <c r="T98" s="174">
        <f t="shared" si="12"/>
        <v>77.77777778</v>
      </c>
      <c r="U98" s="175" t="str">
        <f t="shared" si="13"/>
        <v>#REF!</v>
      </c>
      <c r="V98" s="174">
        <f t="shared" si="14"/>
        <v>77.27272727</v>
      </c>
    </row>
    <row r="99">
      <c r="A99" s="92">
        <v>90.0</v>
      </c>
      <c r="B99" s="93" t="s">
        <v>115</v>
      </c>
      <c r="C99" s="94">
        <v>8.0</v>
      </c>
      <c r="D99" s="94">
        <v>4.0</v>
      </c>
      <c r="E99" s="94">
        <v>8.0</v>
      </c>
      <c r="F99" s="98">
        <v>6.0</v>
      </c>
      <c r="G99" s="136"/>
      <c r="H99" s="98">
        <v>7.0</v>
      </c>
      <c r="I99" s="197">
        <v>8.0</v>
      </c>
      <c r="J99" s="99">
        <v>6.0</v>
      </c>
      <c r="K99" s="197">
        <v>5.0</v>
      </c>
      <c r="L99" s="102">
        <v>10.0</v>
      </c>
      <c r="M99" s="102">
        <v>7.0</v>
      </c>
      <c r="N99" s="102">
        <v>2.0</v>
      </c>
      <c r="O99" s="103">
        <v>11.0</v>
      </c>
      <c r="P99" s="103">
        <v>10.0</v>
      </c>
      <c r="Q99" s="110">
        <f t="shared" si="9"/>
        <v>43</v>
      </c>
      <c r="R99" s="110" t="str">
        <f t="shared" si="10"/>
        <v>#REF!</v>
      </c>
      <c r="S99" s="110">
        <f t="shared" si="11"/>
        <v>32</v>
      </c>
      <c r="T99" s="174">
        <f t="shared" si="12"/>
        <v>79.62962963</v>
      </c>
      <c r="U99" s="175" t="str">
        <f t="shared" si="13"/>
        <v>#REF!</v>
      </c>
      <c r="V99" s="174">
        <f t="shared" si="14"/>
        <v>72.72727273</v>
      </c>
    </row>
    <row r="100">
      <c r="B100" s="191"/>
      <c r="C100" s="192"/>
      <c r="I100" s="193"/>
      <c r="J100" s="193"/>
      <c r="K100" s="193"/>
      <c r="Q100" s="194"/>
      <c r="R100" s="194"/>
      <c r="S100" s="194"/>
    </row>
    <row r="101">
      <c r="B101" s="191"/>
      <c r="C101" s="192"/>
      <c r="I101" s="193"/>
      <c r="J101" s="193"/>
      <c r="K101" s="193"/>
      <c r="Q101" s="194"/>
      <c r="R101" s="194"/>
      <c r="S101" s="194"/>
    </row>
    <row r="102">
      <c r="A102" s="196"/>
      <c r="B102" s="191"/>
      <c r="C102" s="192"/>
      <c r="I102" s="193"/>
      <c r="J102" s="193"/>
      <c r="K102" s="193"/>
      <c r="Q102" s="194"/>
      <c r="R102" s="194"/>
      <c r="S102" s="194"/>
    </row>
    <row r="103">
      <c r="A103" s="196"/>
      <c r="B103" s="191"/>
      <c r="C103" s="192"/>
      <c r="I103" s="193"/>
      <c r="J103" s="193"/>
      <c r="K103" s="193"/>
      <c r="Q103" s="194"/>
      <c r="R103" s="194"/>
      <c r="S103" s="194"/>
    </row>
    <row r="104">
      <c r="A104" s="196"/>
      <c r="B104" s="191"/>
      <c r="C104" s="192"/>
      <c r="I104" s="193"/>
      <c r="J104" s="193"/>
      <c r="K104" s="193"/>
      <c r="Q104" s="194"/>
      <c r="R104" s="194"/>
      <c r="S104" s="194"/>
    </row>
    <row r="105">
      <c r="A105" s="196"/>
      <c r="B105" s="191"/>
      <c r="C105" s="192"/>
      <c r="I105" s="193"/>
      <c r="J105" s="193"/>
      <c r="K105" s="193"/>
      <c r="Q105" s="194"/>
      <c r="R105" s="194"/>
      <c r="S105" s="194"/>
    </row>
    <row r="106">
      <c r="A106" s="196"/>
      <c r="B106" s="191"/>
      <c r="C106" s="192"/>
      <c r="I106" s="193"/>
      <c r="J106" s="193"/>
      <c r="K106" s="193"/>
      <c r="Q106" s="194"/>
      <c r="R106" s="194"/>
      <c r="S106" s="194"/>
    </row>
    <row r="107">
      <c r="A107" s="196"/>
      <c r="B107" s="191"/>
      <c r="C107" s="192"/>
      <c r="I107" s="193"/>
      <c r="J107" s="193"/>
      <c r="K107" s="193"/>
      <c r="Q107" s="194"/>
      <c r="R107" s="194"/>
      <c r="S107" s="194"/>
    </row>
    <row r="108">
      <c r="A108" s="196"/>
      <c r="B108" s="191"/>
      <c r="C108" s="192"/>
      <c r="I108" s="193"/>
      <c r="J108" s="193"/>
      <c r="K108" s="193"/>
      <c r="Q108" s="194"/>
      <c r="R108" s="194"/>
      <c r="S108" s="194"/>
    </row>
    <row r="109">
      <c r="A109" s="196"/>
      <c r="B109" s="191"/>
      <c r="C109" s="192"/>
      <c r="I109" s="193"/>
      <c r="J109" s="193"/>
      <c r="K109" s="193"/>
      <c r="Q109" s="194"/>
      <c r="R109" s="194"/>
      <c r="S109" s="194"/>
    </row>
    <row r="110">
      <c r="A110" s="196"/>
      <c r="B110" s="191"/>
      <c r="C110" s="192"/>
      <c r="I110" s="193"/>
      <c r="J110" s="193"/>
      <c r="K110" s="193"/>
      <c r="Q110" s="194"/>
      <c r="R110" s="194"/>
      <c r="S110" s="194"/>
    </row>
    <row r="111">
      <c r="A111" s="196"/>
      <c r="B111" s="191"/>
      <c r="C111" s="192"/>
      <c r="I111" s="193"/>
      <c r="J111" s="193"/>
      <c r="K111" s="193"/>
      <c r="Q111" s="194"/>
      <c r="R111" s="194"/>
      <c r="S111" s="194"/>
    </row>
    <row r="112">
      <c r="I112" s="198"/>
      <c r="J112" s="198"/>
      <c r="K112" s="198"/>
      <c r="Q112" s="199"/>
      <c r="R112" s="199"/>
      <c r="S112" s="199"/>
    </row>
    <row r="113">
      <c r="I113" s="198"/>
      <c r="J113" s="198"/>
      <c r="K113" s="198"/>
      <c r="Q113" s="199"/>
      <c r="R113" s="199"/>
      <c r="S113" s="199"/>
    </row>
    <row r="114">
      <c r="I114" s="198"/>
      <c r="J114" s="198"/>
      <c r="K114" s="198"/>
      <c r="Q114" s="199"/>
      <c r="R114" s="199"/>
      <c r="S114" s="199"/>
    </row>
    <row r="115">
      <c r="I115" s="198"/>
      <c r="J115" s="198"/>
      <c r="K115" s="198"/>
      <c r="Q115" s="199"/>
      <c r="R115" s="199"/>
      <c r="S115" s="199"/>
    </row>
    <row r="116">
      <c r="I116" s="198"/>
      <c r="J116" s="198"/>
      <c r="K116" s="198"/>
      <c r="Q116" s="199"/>
      <c r="R116" s="199"/>
      <c r="S116" s="199"/>
    </row>
    <row r="117">
      <c r="I117" s="198"/>
      <c r="J117" s="198"/>
      <c r="K117" s="198"/>
      <c r="Q117" s="199"/>
      <c r="R117" s="199"/>
      <c r="S117" s="199"/>
    </row>
    <row r="118">
      <c r="I118" s="198"/>
      <c r="J118" s="198"/>
      <c r="K118" s="198"/>
      <c r="Q118" s="199"/>
      <c r="R118" s="199"/>
      <c r="S118" s="199"/>
    </row>
    <row r="119">
      <c r="I119" s="198"/>
      <c r="J119" s="198"/>
      <c r="K119" s="198"/>
      <c r="Q119" s="199"/>
      <c r="R119" s="199"/>
      <c r="S119" s="199"/>
    </row>
    <row r="120">
      <c r="I120" s="198"/>
      <c r="J120" s="198"/>
      <c r="K120" s="198"/>
      <c r="Q120" s="199"/>
      <c r="R120" s="199"/>
      <c r="S120" s="199"/>
    </row>
    <row r="121">
      <c r="I121" s="198"/>
      <c r="J121" s="198"/>
      <c r="K121" s="198"/>
      <c r="Q121" s="199"/>
      <c r="R121" s="199"/>
      <c r="S121" s="199"/>
    </row>
    <row r="122">
      <c r="I122" s="198"/>
      <c r="J122" s="198"/>
      <c r="K122" s="198"/>
      <c r="Q122" s="199"/>
      <c r="R122" s="199"/>
      <c r="S122" s="199"/>
    </row>
    <row r="123">
      <c r="I123" s="198"/>
      <c r="J123" s="198"/>
      <c r="K123" s="198"/>
      <c r="Q123" s="199"/>
      <c r="R123" s="199"/>
      <c r="S123" s="199"/>
    </row>
    <row r="124">
      <c r="I124" s="198"/>
      <c r="J124" s="198"/>
      <c r="K124" s="198"/>
      <c r="Q124" s="199"/>
      <c r="R124" s="199"/>
      <c r="S124" s="199"/>
    </row>
    <row r="125">
      <c r="I125" s="198"/>
      <c r="J125" s="198"/>
      <c r="K125" s="198"/>
      <c r="Q125" s="199"/>
      <c r="R125" s="199"/>
      <c r="S125" s="199"/>
    </row>
    <row r="126">
      <c r="I126" s="198"/>
      <c r="J126" s="198"/>
      <c r="K126" s="198"/>
      <c r="Q126" s="199"/>
      <c r="R126" s="199"/>
      <c r="S126" s="199"/>
    </row>
    <row r="127">
      <c r="I127" s="198"/>
      <c r="J127" s="198"/>
      <c r="K127" s="198"/>
      <c r="Q127" s="199"/>
      <c r="R127" s="199"/>
      <c r="S127" s="199"/>
    </row>
    <row r="128">
      <c r="I128" s="198"/>
      <c r="J128" s="198"/>
      <c r="K128" s="198"/>
      <c r="Q128" s="199"/>
      <c r="R128" s="199"/>
      <c r="S128" s="199"/>
    </row>
    <row r="129">
      <c r="I129" s="198"/>
      <c r="J129" s="198"/>
      <c r="K129" s="198"/>
      <c r="Q129" s="199"/>
      <c r="R129" s="199"/>
      <c r="S129" s="199"/>
    </row>
    <row r="130">
      <c r="I130" s="198"/>
      <c r="J130" s="198"/>
      <c r="K130" s="198"/>
      <c r="Q130" s="199"/>
      <c r="R130" s="199"/>
      <c r="S130" s="199"/>
    </row>
    <row r="131">
      <c r="I131" s="198"/>
      <c r="J131" s="198"/>
      <c r="K131" s="198"/>
      <c r="Q131" s="199"/>
      <c r="R131" s="199"/>
      <c r="S131" s="199"/>
    </row>
    <row r="132">
      <c r="I132" s="198"/>
      <c r="J132" s="198"/>
      <c r="K132" s="198"/>
      <c r="Q132" s="199"/>
      <c r="R132" s="199"/>
      <c r="S132" s="199"/>
    </row>
    <row r="133">
      <c r="I133" s="198"/>
      <c r="J133" s="198"/>
      <c r="K133" s="198"/>
      <c r="Q133" s="199"/>
      <c r="R133" s="199"/>
      <c r="S133" s="199"/>
    </row>
    <row r="134">
      <c r="I134" s="198"/>
      <c r="J134" s="198"/>
      <c r="K134" s="198"/>
      <c r="Q134" s="199"/>
      <c r="R134" s="199"/>
      <c r="S134" s="199"/>
    </row>
    <row r="135">
      <c r="I135" s="198"/>
      <c r="J135" s="198"/>
      <c r="K135" s="198"/>
      <c r="Q135" s="199"/>
      <c r="R135" s="199"/>
      <c r="S135" s="199"/>
    </row>
    <row r="136">
      <c r="I136" s="198"/>
      <c r="J136" s="198"/>
      <c r="K136" s="198"/>
      <c r="Q136" s="199"/>
      <c r="R136" s="199"/>
      <c r="S136" s="199"/>
    </row>
    <row r="137">
      <c r="I137" s="198"/>
      <c r="J137" s="198"/>
      <c r="K137" s="198"/>
      <c r="Q137" s="199"/>
      <c r="R137" s="199"/>
      <c r="S137" s="199"/>
    </row>
    <row r="138">
      <c r="I138" s="198"/>
      <c r="J138" s="198"/>
      <c r="K138" s="198"/>
      <c r="Q138" s="199"/>
      <c r="R138" s="199"/>
      <c r="S138" s="199"/>
    </row>
    <row r="139">
      <c r="I139" s="198"/>
      <c r="J139" s="198"/>
      <c r="K139" s="198"/>
      <c r="Q139" s="199"/>
      <c r="R139" s="199"/>
      <c r="S139" s="199"/>
    </row>
    <row r="140">
      <c r="I140" s="198"/>
      <c r="J140" s="198"/>
      <c r="K140" s="198"/>
      <c r="Q140" s="199"/>
      <c r="R140" s="199"/>
      <c r="S140" s="199"/>
    </row>
    <row r="141">
      <c r="I141" s="198"/>
      <c r="J141" s="198"/>
      <c r="K141" s="198"/>
      <c r="Q141" s="199"/>
      <c r="R141" s="199"/>
      <c r="S141" s="199"/>
    </row>
    <row r="142">
      <c r="I142" s="198"/>
      <c r="J142" s="198"/>
      <c r="K142" s="198"/>
      <c r="Q142" s="199"/>
      <c r="R142" s="199"/>
      <c r="S142" s="199"/>
    </row>
    <row r="143">
      <c r="I143" s="198"/>
      <c r="J143" s="198"/>
      <c r="K143" s="198"/>
      <c r="Q143" s="199"/>
      <c r="R143" s="199"/>
      <c r="S143" s="199"/>
    </row>
    <row r="144">
      <c r="I144" s="198"/>
      <c r="J144" s="198"/>
      <c r="K144" s="198"/>
      <c r="Q144" s="199"/>
      <c r="R144" s="199"/>
      <c r="S144" s="199"/>
    </row>
    <row r="145">
      <c r="I145" s="198"/>
      <c r="J145" s="198"/>
      <c r="K145" s="198"/>
      <c r="Q145" s="199"/>
      <c r="R145" s="199"/>
      <c r="S145" s="199"/>
    </row>
    <row r="146">
      <c r="I146" s="198"/>
      <c r="J146" s="198"/>
      <c r="K146" s="198"/>
      <c r="Q146" s="199"/>
      <c r="R146" s="199"/>
      <c r="S146" s="199"/>
    </row>
    <row r="147">
      <c r="I147" s="198"/>
      <c r="J147" s="198"/>
      <c r="K147" s="198"/>
      <c r="Q147" s="199"/>
      <c r="R147" s="199"/>
      <c r="S147" s="199"/>
    </row>
    <row r="148">
      <c r="I148" s="198"/>
      <c r="J148" s="198"/>
      <c r="K148" s="198"/>
      <c r="Q148" s="199"/>
      <c r="R148" s="199"/>
      <c r="S148" s="199"/>
    </row>
    <row r="149">
      <c r="I149" s="198"/>
      <c r="J149" s="198"/>
      <c r="K149" s="198"/>
      <c r="Q149" s="199"/>
      <c r="R149" s="199"/>
      <c r="S149" s="199"/>
    </row>
    <row r="150">
      <c r="I150" s="198"/>
      <c r="J150" s="198"/>
      <c r="K150" s="198"/>
      <c r="Q150" s="199"/>
      <c r="R150" s="199"/>
      <c r="S150" s="199"/>
    </row>
    <row r="151">
      <c r="I151" s="198"/>
      <c r="J151" s="198"/>
      <c r="K151" s="198"/>
      <c r="Q151" s="199"/>
      <c r="R151" s="199"/>
      <c r="S151" s="199"/>
    </row>
    <row r="152">
      <c r="I152" s="198"/>
      <c r="J152" s="198"/>
      <c r="K152" s="198"/>
      <c r="Q152" s="199"/>
      <c r="R152" s="199"/>
      <c r="S152" s="199"/>
    </row>
    <row r="153">
      <c r="I153" s="198"/>
      <c r="J153" s="198"/>
      <c r="K153" s="198"/>
      <c r="Q153" s="199"/>
      <c r="R153" s="199"/>
      <c r="S153" s="199"/>
    </row>
    <row r="154">
      <c r="I154" s="198"/>
      <c r="J154" s="198"/>
      <c r="K154" s="198"/>
      <c r="Q154" s="199"/>
      <c r="R154" s="199"/>
      <c r="S154" s="199"/>
    </row>
    <row r="155">
      <c r="I155" s="198"/>
      <c r="J155" s="198"/>
      <c r="K155" s="198"/>
      <c r="Q155" s="199"/>
      <c r="R155" s="199"/>
      <c r="S155" s="199"/>
    </row>
    <row r="156">
      <c r="I156" s="198"/>
      <c r="J156" s="198"/>
      <c r="K156" s="198"/>
      <c r="Q156" s="199"/>
      <c r="R156" s="199"/>
      <c r="S156" s="199"/>
    </row>
    <row r="157">
      <c r="I157" s="198"/>
      <c r="J157" s="198"/>
      <c r="K157" s="198"/>
      <c r="Q157" s="199"/>
      <c r="R157" s="199"/>
      <c r="S157" s="199"/>
    </row>
    <row r="158">
      <c r="I158" s="198"/>
      <c r="J158" s="198"/>
      <c r="K158" s="198"/>
      <c r="Q158" s="199"/>
      <c r="R158" s="199"/>
      <c r="S158" s="199"/>
    </row>
    <row r="159">
      <c r="I159" s="198"/>
      <c r="J159" s="198"/>
      <c r="K159" s="198"/>
      <c r="Q159" s="199"/>
      <c r="R159" s="199"/>
      <c r="S159" s="199"/>
    </row>
    <row r="160">
      <c r="I160" s="198"/>
      <c r="J160" s="198"/>
      <c r="K160" s="198"/>
      <c r="Q160" s="199"/>
      <c r="R160" s="199"/>
      <c r="S160" s="199"/>
    </row>
    <row r="161">
      <c r="I161" s="198"/>
      <c r="J161" s="198"/>
      <c r="K161" s="198"/>
      <c r="Q161" s="199"/>
      <c r="R161" s="199"/>
      <c r="S161" s="199"/>
    </row>
    <row r="162">
      <c r="I162" s="198"/>
      <c r="J162" s="198"/>
      <c r="K162" s="198"/>
      <c r="Q162" s="199"/>
      <c r="R162" s="199"/>
      <c r="S162" s="199"/>
    </row>
    <row r="163">
      <c r="I163" s="198"/>
      <c r="J163" s="198"/>
      <c r="K163" s="198"/>
      <c r="Q163" s="199"/>
      <c r="R163" s="199"/>
      <c r="S163" s="199"/>
    </row>
    <row r="164">
      <c r="I164" s="198"/>
      <c r="J164" s="198"/>
      <c r="K164" s="198"/>
      <c r="Q164" s="199"/>
      <c r="R164" s="199"/>
      <c r="S164" s="199"/>
    </row>
    <row r="165">
      <c r="I165" s="198"/>
      <c r="J165" s="198"/>
      <c r="K165" s="198"/>
      <c r="Q165" s="199"/>
      <c r="R165" s="199"/>
      <c r="S165" s="199"/>
    </row>
    <row r="166">
      <c r="I166" s="198"/>
      <c r="J166" s="198"/>
      <c r="K166" s="198"/>
      <c r="Q166" s="199"/>
      <c r="R166" s="199"/>
      <c r="S166" s="199"/>
    </row>
    <row r="167">
      <c r="I167" s="198"/>
      <c r="J167" s="198"/>
      <c r="K167" s="198"/>
      <c r="Q167" s="199"/>
      <c r="R167" s="199"/>
      <c r="S167" s="199"/>
    </row>
    <row r="168">
      <c r="I168" s="198"/>
      <c r="J168" s="198"/>
      <c r="K168" s="198"/>
      <c r="Q168" s="199"/>
      <c r="R168" s="199"/>
      <c r="S168" s="199"/>
    </row>
    <row r="169">
      <c r="I169" s="198"/>
      <c r="J169" s="198"/>
      <c r="K169" s="198"/>
      <c r="Q169" s="199"/>
      <c r="R169" s="199"/>
      <c r="S169" s="199"/>
    </row>
    <row r="170">
      <c r="I170" s="198"/>
      <c r="J170" s="198"/>
      <c r="K170" s="198"/>
      <c r="Q170" s="199"/>
      <c r="R170" s="199"/>
      <c r="S170" s="199"/>
    </row>
    <row r="171">
      <c r="I171" s="198"/>
      <c r="J171" s="198"/>
      <c r="K171" s="198"/>
      <c r="Q171" s="199"/>
      <c r="R171" s="199"/>
      <c r="S171" s="199"/>
    </row>
    <row r="172">
      <c r="I172" s="198"/>
      <c r="J172" s="198"/>
      <c r="K172" s="198"/>
      <c r="Q172" s="199"/>
      <c r="R172" s="199"/>
      <c r="S172" s="199"/>
    </row>
    <row r="173">
      <c r="I173" s="198"/>
      <c r="J173" s="198"/>
      <c r="K173" s="198"/>
      <c r="Q173" s="199"/>
      <c r="R173" s="199"/>
      <c r="S173" s="199"/>
    </row>
    <row r="174">
      <c r="I174" s="198"/>
      <c r="J174" s="198"/>
      <c r="K174" s="198"/>
      <c r="Q174" s="199"/>
      <c r="R174" s="199"/>
      <c r="S174" s="199"/>
    </row>
    <row r="175">
      <c r="I175" s="198"/>
      <c r="J175" s="198"/>
      <c r="K175" s="198"/>
      <c r="Q175" s="199"/>
      <c r="R175" s="199"/>
      <c r="S175" s="199"/>
    </row>
    <row r="176">
      <c r="I176" s="198"/>
      <c r="J176" s="198"/>
      <c r="K176" s="198"/>
      <c r="Q176" s="199"/>
      <c r="R176" s="199"/>
      <c r="S176" s="199"/>
    </row>
    <row r="177">
      <c r="I177" s="198"/>
      <c r="J177" s="198"/>
      <c r="K177" s="198"/>
      <c r="Q177" s="199"/>
      <c r="R177" s="199"/>
      <c r="S177" s="199"/>
    </row>
    <row r="178">
      <c r="I178" s="198"/>
      <c r="J178" s="198"/>
      <c r="K178" s="198"/>
      <c r="Q178" s="199"/>
      <c r="R178" s="199"/>
      <c r="S178" s="199"/>
    </row>
    <row r="179">
      <c r="I179" s="198"/>
      <c r="J179" s="198"/>
      <c r="K179" s="198"/>
      <c r="Q179" s="199"/>
      <c r="R179" s="199"/>
      <c r="S179" s="199"/>
    </row>
    <row r="180">
      <c r="I180" s="198"/>
      <c r="J180" s="198"/>
      <c r="K180" s="198"/>
      <c r="Q180" s="199"/>
      <c r="R180" s="199"/>
      <c r="S180" s="199"/>
    </row>
    <row r="181">
      <c r="I181" s="198"/>
      <c r="J181" s="198"/>
      <c r="K181" s="198"/>
      <c r="Q181" s="199"/>
      <c r="R181" s="199"/>
      <c r="S181" s="199"/>
    </row>
    <row r="182">
      <c r="I182" s="198"/>
      <c r="J182" s="198"/>
      <c r="K182" s="198"/>
      <c r="Q182" s="199"/>
      <c r="R182" s="199"/>
      <c r="S182" s="199"/>
    </row>
    <row r="183">
      <c r="I183" s="198"/>
      <c r="J183" s="198"/>
      <c r="K183" s="198"/>
      <c r="Q183" s="199"/>
      <c r="R183" s="199"/>
      <c r="S183" s="199"/>
    </row>
    <row r="184">
      <c r="I184" s="198"/>
      <c r="J184" s="198"/>
      <c r="K184" s="198"/>
      <c r="Q184" s="199"/>
      <c r="R184" s="199"/>
      <c r="S184" s="199"/>
    </row>
    <row r="185">
      <c r="I185" s="198"/>
      <c r="J185" s="198"/>
      <c r="K185" s="198"/>
      <c r="Q185" s="199"/>
      <c r="R185" s="199"/>
      <c r="S185" s="199"/>
    </row>
    <row r="186">
      <c r="I186" s="198"/>
      <c r="J186" s="198"/>
      <c r="K186" s="198"/>
      <c r="Q186" s="199"/>
      <c r="R186" s="199"/>
      <c r="S186" s="199"/>
    </row>
    <row r="187">
      <c r="I187" s="198"/>
      <c r="J187" s="198"/>
      <c r="K187" s="198"/>
      <c r="Q187" s="199"/>
      <c r="R187" s="199"/>
      <c r="S187" s="199"/>
    </row>
    <row r="188">
      <c r="I188" s="198"/>
      <c r="J188" s="198"/>
      <c r="K188" s="198"/>
      <c r="Q188" s="199"/>
      <c r="R188" s="199"/>
      <c r="S188" s="199"/>
    </row>
    <row r="189">
      <c r="I189" s="198"/>
      <c r="J189" s="198"/>
      <c r="K189" s="198"/>
      <c r="Q189" s="199"/>
      <c r="R189" s="199"/>
      <c r="S189" s="199"/>
    </row>
    <row r="190">
      <c r="I190" s="198"/>
      <c r="J190" s="198"/>
      <c r="K190" s="198"/>
      <c r="Q190" s="199"/>
      <c r="R190" s="199"/>
      <c r="S190" s="199"/>
    </row>
    <row r="191">
      <c r="I191" s="198"/>
      <c r="J191" s="198"/>
      <c r="K191" s="198"/>
      <c r="Q191" s="199"/>
      <c r="R191" s="199"/>
      <c r="S191" s="199"/>
    </row>
    <row r="192">
      <c r="I192" s="198"/>
      <c r="J192" s="198"/>
      <c r="K192" s="198"/>
      <c r="Q192" s="199"/>
      <c r="R192" s="199"/>
      <c r="S192" s="199"/>
    </row>
    <row r="193">
      <c r="I193" s="198"/>
      <c r="J193" s="198"/>
      <c r="K193" s="198"/>
      <c r="Q193" s="199"/>
      <c r="R193" s="199"/>
      <c r="S193" s="199"/>
    </row>
    <row r="194">
      <c r="I194" s="198"/>
      <c r="J194" s="198"/>
      <c r="K194" s="198"/>
      <c r="Q194" s="199"/>
      <c r="R194" s="199"/>
      <c r="S194" s="199"/>
    </row>
    <row r="195">
      <c r="I195" s="198"/>
      <c r="J195" s="198"/>
      <c r="K195" s="198"/>
      <c r="Q195" s="199"/>
      <c r="R195" s="199"/>
      <c r="S195" s="199"/>
    </row>
    <row r="196">
      <c r="I196" s="198"/>
      <c r="J196" s="198"/>
      <c r="K196" s="198"/>
      <c r="Q196" s="199"/>
      <c r="R196" s="199"/>
      <c r="S196" s="199"/>
    </row>
    <row r="197">
      <c r="I197" s="198"/>
      <c r="J197" s="198"/>
      <c r="K197" s="198"/>
      <c r="Q197" s="199"/>
      <c r="R197" s="199"/>
      <c r="S197" s="199"/>
    </row>
    <row r="198">
      <c r="I198" s="198"/>
      <c r="J198" s="198"/>
      <c r="K198" s="198"/>
      <c r="Q198" s="199"/>
      <c r="R198" s="199"/>
      <c r="S198" s="199"/>
    </row>
    <row r="199">
      <c r="I199" s="198"/>
      <c r="J199" s="198"/>
      <c r="K199" s="198"/>
      <c r="Q199" s="199"/>
      <c r="R199" s="199"/>
      <c r="S199" s="199"/>
    </row>
    <row r="200">
      <c r="I200" s="198"/>
      <c r="J200" s="198"/>
      <c r="K200" s="198"/>
      <c r="Q200" s="199"/>
      <c r="R200" s="199"/>
      <c r="S200" s="199"/>
    </row>
    <row r="201">
      <c r="I201" s="198"/>
      <c r="J201" s="198"/>
      <c r="K201" s="198"/>
      <c r="Q201" s="199"/>
      <c r="R201" s="199"/>
      <c r="S201" s="199"/>
    </row>
    <row r="202">
      <c r="I202" s="198"/>
      <c r="J202" s="198"/>
      <c r="K202" s="198"/>
      <c r="Q202" s="199"/>
      <c r="R202" s="199"/>
      <c r="S202" s="199"/>
    </row>
    <row r="203">
      <c r="I203" s="198"/>
      <c r="J203" s="198"/>
      <c r="K203" s="198"/>
      <c r="Q203" s="199"/>
      <c r="R203" s="199"/>
      <c r="S203" s="199"/>
    </row>
    <row r="204">
      <c r="I204" s="198"/>
      <c r="J204" s="198"/>
      <c r="K204" s="198"/>
      <c r="Q204" s="199"/>
      <c r="R204" s="199"/>
      <c r="S204" s="199"/>
    </row>
    <row r="205">
      <c r="I205" s="198"/>
      <c r="J205" s="198"/>
      <c r="K205" s="198"/>
      <c r="Q205" s="199"/>
      <c r="R205" s="199"/>
      <c r="S205" s="199"/>
    </row>
    <row r="206">
      <c r="I206" s="198"/>
      <c r="J206" s="198"/>
      <c r="K206" s="198"/>
      <c r="Q206" s="199"/>
      <c r="R206" s="199"/>
      <c r="S206" s="199"/>
    </row>
    <row r="207">
      <c r="I207" s="198"/>
      <c r="J207" s="198"/>
      <c r="K207" s="198"/>
      <c r="Q207" s="199"/>
      <c r="R207" s="199"/>
      <c r="S207" s="199"/>
    </row>
    <row r="208">
      <c r="I208" s="198"/>
      <c r="J208" s="198"/>
      <c r="K208" s="198"/>
      <c r="Q208" s="199"/>
      <c r="R208" s="199"/>
      <c r="S208" s="199"/>
    </row>
    <row r="209">
      <c r="I209" s="198"/>
      <c r="J209" s="198"/>
      <c r="K209" s="198"/>
      <c r="Q209" s="199"/>
      <c r="R209" s="199"/>
      <c r="S209" s="199"/>
    </row>
    <row r="210">
      <c r="I210" s="198"/>
      <c r="J210" s="198"/>
      <c r="K210" s="198"/>
      <c r="Q210" s="199"/>
      <c r="R210" s="199"/>
      <c r="S210" s="199"/>
    </row>
    <row r="211">
      <c r="I211" s="198"/>
      <c r="J211" s="198"/>
      <c r="K211" s="198"/>
      <c r="Q211" s="199"/>
      <c r="R211" s="199"/>
      <c r="S211" s="199"/>
    </row>
    <row r="212">
      <c r="I212" s="198"/>
      <c r="J212" s="198"/>
      <c r="K212" s="198"/>
      <c r="Q212" s="199"/>
      <c r="R212" s="199"/>
      <c r="S212" s="199"/>
    </row>
    <row r="213">
      <c r="I213" s="198"/>
      <c r="J213" s="198"/>
      <c r="K213" s="198"/>
      <c r="Q213" s="199"/>
      <c r="R213" s="199"/>
      <c r="S213" s="199"/>
    </row>
    <row r="214">
      <c r="I214" s="198"/>
      <c r="J214" s="198"/>
      <c r="K214" s="198"/>
      <c r="Q214" s="199"/>
      <c r="R214" s="199"/>
      <c r="S214" s="199"/>
    </row>
    <row r="215">
      <c r="I215" s="198"/>
      <c r="J215" s="198"/>
      <c r="K215" s="198"/>
      <c r="Q215" s="199"/>
      <c r="R215" s="199"/>
      <c r="S215" s="199"/>
    </row>
    <row r="216">
      <c r="I216" s="198"/>
      <c r="J216" s="198"/>
      <c r="K216" s="198"/>
      <c r="Q216" s="199"/>
      <c r="R216" s="199"/>
      <c r="S216" s="199"/>
    </row>
    <row r="217">
      <c r="I217" s="198"/>
      <c r="J217" s="198"/>
      <c r="K217" s="198"/>
      <c r="Q217" s="199"/>
      <c r="R217" s="199"/>
      <c r="S217" s="199"/>
    </row>
    <row r="218">
      <c r="I218" s="198"/>
      <c r="J218" s="198"/>
      <c r="K218" s="198"/>
      <c r="Q218" s="199"/>
      <c r="R218" s="199"/>
      <c r="S218" s="199"/>
    </row>
    <row r="219">
      <c r="I219" s="198"/>
      <c r="J219" s="198"/>
      <c r="K219" s="198"/>
      <c r="Q219" s="199"/>
      <c r="R219" s="199"/>
      <c r="S219" s="199"/>
    </row>
    <row r="220">
      <c r="I220" s="198"/>
      <c r="J220" s="198"/>
      <c r="K220" s="198"/>
      <c r="Q220" s="199"/>
      <c r="R220" s="199"/>
      <c r="S220" s="199"/>
    </row>
    <row r="221">
      <c r="I221" s="198"/>
      <c r="J221" s="198"/>
      <c r="K221" s="198"/>
      <c r="Q221" s="199"/>
      <c r="R221" s="199"/>
      <c r="S221" s="199"/>
    </row>
    <row r="222">
      <c r="I222" s="198"/>
      <c r="J222" s="198"/>
      <c r="K222" s="198"/>
      <c r="Q222" s="199"/>
      <c r="R222" s="199"/>
      <c r="S222" s="199"/>
    </row>
    <row r="223">
      <c r="I223" s="198"/>
      <c r="J223" s="198"/>
      <c r="K223" s="198"/>
      <c r="Q223" s="199"/>
      <c r="R223" s="199"/>
      <c r="S223" s="199"/>
    </row>
    <row r="224">
      <c r="I224" s="198"/>
      <c r="J224" s="198"/>
      <c r="K224" s="198"/>
      <c r="Q224" s="199"/>
      <c r="R224" s="199"/>
      <c r="S224" s="199"/>
    </row>
    <row r="225">
      <c r="I225" s="198"/>
      <c r="J225" s="198"/>
      <c r="K225" s="198"/>
      <c r="Q225" s="199"/>
      <c r="R225" s="199"/>
      <c r="S225" s="199"/>
    </row>
    <row r="226">
      <c r="I226" s="198"/>
      <c r="J226" s="198"/>
      <c r="K226" s="198"/>
      <c r="Q226" s="199"/>
      <c r="R226" s="199"/>
      <c r="S226" s="199"/>
    </row>
    <row r="227">
      <c r="I227" s="198"/>
      <c r="J227" s="198"/>
      <c r="K227" s="198"/>
      <c r="Q227" s="199"/>
      <c r="R227" s="199"/>
      <c r="S227" s="199"/>
    </row>
    <row r="228">
      <c r="I228" s="198"/>
      <c r="J228" s="198"/>
      <c r="K228" s="198"/>
      <c r="Q228" s="199"/>
      <c r="R228" s="199"/>
      <c r="S228" s="199"/>
    </row>
    <row r="229">
      <c r="I229" s="198"/>
      <c r="J229" s="198"/>
      <c r="K229" s="198"/>
      <c r="Q229" s="199"/>
      <c r="R229" s="199"/>
      <c r="S229" s="199"/>
    </row>
    <row r="230">
      <c r="I230" s="198"/>
      <c r="J230" s="198"/>
      <c r="K230" s="198"/>
      <c r="Q230" s="199"/>
      <c r="R230" s="199"/>
      <c r="S230" s="199"/>
    </row>
    <row r="231">
      <c r="I231" s="198"/>
      <c r="J231" s="198"/>
      <c r="K231" s="198"/>
      <c r="Q231" s="199"/>
      <c r="R231" s="199"/>
      <c r="S231" s="199"/>
    </row>
    <row r="232">
      <c r="I232" s="198"/>
      <c r="J232" s="198"/>
      <c r="K232" s="198"/>
      <c r="Q232" s="199"/>
      <c r="R232" s="199"/>
      <c r="S232" s="199"/>
    </row>
    <row r="233">
      <c r="I233" s="198"/>
      <c r="J233" s="198"/>
      <c r="K233" s="198"/>
      <c r="Q233" s="199"/>
      <c r="R233" s="199"/>
      <c r="S233" s="199"/>
    </row>
    <row r="234">
      <c r="I234" s="198"/>
      <c r="J234" s="198"/>
      <c r="K234" s="198"/>
      <c r="Q234" s="199"/>
      <c r="R234" s="199"/>
      <c r="S234" s="199"/>
    </row>
    <row r="235">
      <c r="I235" s="198"/>
      <c r="J235" s="198"/>
      <c r="K235" s="198"/>
      <c r="Q235" s="199"/>
      <c r="R235" s="199"/>
      <c r="S235" s="199"/>
    </row>
    <row r="236">
      <c r="I236" s="198"/>
      <c r="J236" s="198"/>
      <c r="K236" s="198"/>
      <c r="Q236" s="199"/>
      <c r="R236" s="199"/>
      <c r="S236" s="199"/>
    </row>
    <row r="237">
      <c r="I237" s="198"/>
      <c r="J237" s="198"/>
      <c r="K237" s="198"/>
      <c r="Q237" s="199"/>
      <c r="R237" s="199"/>
      <c r="S237" s="199"/>
    </row>
    <row r="238">
      <c r="I238" s="198"/>
      <c r="J238" s="198"/>
      <c r="K238" s="198"/>
      <c r="Q238" s="199"/>
      <c r="R238" s="199"/>
      <c r="S238" s="199"/>
    </row>
    <row r="239">
      <c r="I239" s="198"/>
      <c r="J239" s="198"/>
      <c r="K239" s="198"/>
      <c r="Q239" s="199"/>
      <c r="R239" s="199"/>
      <c r="S239" s="199"/>
    </row>
    <row r="240">
      <c r="I240" s="198"/>
      <c r="J240" s="198"/>
      <c r="K240" s="198"/>
      <c r="Q240" s="199"/>
      <c r="R240" s="199"/>
      <c r="S240" s="199"/>
    </row>
    <row r="241">
      <c r="I241" s="198"/>
      <c r="J241" s="198"/>
      <c r="K241" s="198"/>
      <c r="Q241" s="199"/>
      <c r="R241" s="199"/>
      <c r="S241" s="199"/>
    </row>
    <row r="242">
      <c r="I242" s="198"/>
      <c r="J242" s="198"/>
      <c r="K242" s="198"/>
      <c r="Q242" s="199"/>
      <c r="R242" s="199"/>
      <c r="S242" s="199"/>
    </row>
    <row r="243">
      <c r="I243" s="198"/>
      <c r="J243" s="198"/>
      <c r="K243" s="198"/>
      <c r="Q243" s="199"/>
      <c r="R243" s="199"/>
      <c r="S243" s="199"/>
    </row>
    <row r="244">
      <c r="I244" s="198"/>
      <c r="J244" s="198"/>
      <c r="K244" s="198"/>
      <c r="Q244" s="199"/>
      <c r="R244" s="199"/>
      <c r="S244" s="199"/>
    </row>
    <row r="245">
      <c r="I245" s="198"/>
      <c r="J245" s="198"/>
      <c r="K245" s="198"/>
      <c r="Q245" s="199"/>
      <c r="R245" s="199"/>
      <c r="S245" s="199"/>
    </row>
    <row r="246">
      <c r="I246" s="198"/>
      <c r="J246" s="198"/>
      <c r="K246" s="198"/>
      <c r="Q246" s="199"/>
      <c r="R246" s="199"/>
      <c r="S246" s="199"/>
    </row>
    <row r="247">
      <c r="I247" s="198"/>
      <c r="J247" s="198"/>
      <c r="K247" s="198"/>
      <c r="Q247" s="199"/>
      <c r="R247" s="199"/>
      <c r="S247" s="199"/>
    </row>
    <row r="248">
      <c r="I248" s="198"/>
      <c r="J248" s="198"/>
      <c r="K248" s="198"/>
      <c r="Q248" s="199"/>
      <c r="R248" s="199"/>
      <c r="S248" s="199"/>
    </row>
    <row r="249">
      <c r="I249" s="198"/>
      <c r="J249" s="198"/>
      <c r="K249" s="198"/>
      <c r="Q249" s="199"/>
      <c r="R249" s="199"/>
      <c r="S249" s="199"/>
    </row>
    <row r="250">
      <c r="I250" s="198"/>
      <c r="J250" s="198"/>
      <c r="K250" s="198"/>
      <c r="Q250" s="199"/>
      <c r="R250" s="199"/>
      <c r="S250" s="199"/>
    </row>
    <row r="251">
      <c r="I251" s="198"/>
      <c r="J251" s="198"/>
      <c r="K251" s="198"/>
      <c r="Q251" s="199"/>
      <c r="R251" s="199"/>
      <c r="S251" s="199"/>
    </row>
    <row r="252">
      <c r="I252" s="198"/>
      <c r="J252" s="198"/>
      <c r="K252" s="198"/>
      <c r="Q252" s="199"/>
      <c r="R252" s="199"/>
      <c r="S252" s="199"/>
    </row>
    <row r="253">
      <c r="I253" s="198"/>
      <c r="J253" s="198"/>
      <c r="K253" s="198"/>
      <c r="Q253" s="199"/>
      <c r="R253" s="199"/>
      <c r="S253" s="199"/>
    </row>
    <row r="254">
      <c r="I254" s="198"/>
      <c r="J254" s="198"/>
      <c r="K254" s="198"/>
      <c r="Q254" s="199"/>
      <c r="R254" s="199"/>
      <c r="S254" s="199"/>
    </row>
    <row r="255">
      <c r="I255" s="198"/>
      <c r="J255" s="198"/>
      <c r="K255" s="198"/>
      <c r="Q255" s="199"/>
      <c r="R255" s="199"/>
      <c r="S255" s="199"/>
    </row>
    <row r="256">
      <c r="I256" s="198"/>
      <c r="J256" s="198"/>
      <c r="K256" s="198"/>
      <c r="Q256" s="199"/>
      <c r="R256" s="199"/>
      <c r="S256" s="199"/>
    </row>
    <row r="257">
      <c r="I257" s="198"/>
      <c r="J257" s="198"/>
      <c r="K257" s="198"/>
      <c r="Q257" s="199"/>
      <c r="R257" s="199"/>
      <c r="S257" s="199"/>
    </row>
    <row r="258">
      <c r="I258" s="198"/>
      <c r="J258" s="198"/>
      <c r="K258" s="198"/>
      <c r="Q258" s="199"/>
      <c r="R258" s="199"/>
      <c r="S258" s="199"/>
    </row>
    <row r="259">
      <c r="I259" s="198"/>
      <c r="J259" s="198"/>
      <c r="K259" s="198"/>
      <c r="Q259" s="199"/>
      <c r="R259" s="199"/>
      <c r="S259" s="199"/>
    </row>
    <row r="260">
      <c r="I260" s="198"/>
      <c r="J260" s="198"/>
      <c r="K260" s="198"/>
      <c r="Q260" s="199"/>
      <c r="R260" s="199"/>
      <c r="S260" s="199"/>
    </row>
    <row r="261">
      <c r="I261" s="198"/>
      <c r="J261" s="198"/>
      <c r="K261" s="198"/>
      <c r="Q261" s="199"/>
      <c r="R261" s="199"/>
      <c r="S261" s="199"/>
    </row>
    <row r="262">
      <c r="I262" s="198"/>
      <c r="J262" s="198"/>
      <c r="K262" s="198"/>
      <c r="Q262" s="199"/>
      <c r="R262" s="199"/>
      <c r="S262" s="199"/>
    </row>
    <row r="263">
      <c r="I263" s="198"/>
      <c r="J263" s="198"/>
      <c r="K263" s="198"/>
      <c r="Q263" s="199"/>
      <c r="R263" s="199"/>
      <c r="S263" s="199"/>
    </row>
    <row r="264">
      <c r="I264" s="198"/>
      <c r="J264" s="198"/>
      <c r="K264" s="198"/>
      <c r="Q264" s="199"/>
      <c r="R264" s="199"/>
      <c r="S264" s="199"/>
    </row>
    <row r="265">
      <c r="I265" s="198"/>
      <c r="J265" s="198"/>
      <c r="K265" s="198"/>
      <c r="Q265" s="199"/>
      <c r="R265" s="199"/>
      <c r="S265" s="199"/>
    </row>
    <row r="266">
      <c r="I266" s="198"/>
      <c r="J266" s="198"/>
      <c r="K266" s="198"/>
      <c r="Q266" s="199"/>
      <c r="R266" s="199"/>
      <c r="S266" s="199"/>
    </row>
    <row r="267">
      <c r="I267" s="198"/>
      <c r="J267" s="198"/>
      <c r="K267" s="198"/>
      <c r="Q267" s="199"/>
      <c r="R267" s="199"/>
      <c r="S267" s="199"/>
    </row>
    <row r="268">
      <c r="I268" s="198"/>
      <c r="J268" s="198"/>
      <c r="K268" s="198"/>
      <c r="Q268" s="199"/>
      <c r="R268" s="199"/>
      <c r="S268" s="199"/>
    </row>
    <row r="269">
      <c r="I269" s="198"/>
      <c r="J269" s="198"/>
      <c r="K269" s="198"/>
      <c r="Q269" s="199"/>
      <c r="R269" s="199"/>
      <c r="S269" s="199"/>
    </row>
    <row r="270">
      <c r="I270" s="198"/>
      <c r="J270" s="198"/>
      <c r="K270" s="198"/>
      <c r="Q270" s="199"/>
      <c r="R270" s="199"/>
      <c r="S270" s="199"/>
    </row>
    <row r="271">
      <c r="I271" s="198"/>
      <c r="J271" s="198"/>
      <c r="K271" s="198"/>
      <c r="Q271" s="199"/>
      <c r="R271" s="199"/>
      <c r="S271" s="199"/>
    </row>
    <row r="272">
      <c r="I272" s="198"/>
      <c r="J272" s="198"/>
      <c r="K272" s="198"/>
      <c r="Q272" s="199"/>
      <c r="R272" s="199"/>
      <c r="S272" s="199"/>
    </row>
    <row r="273">
      <c r="I273" s="198"/>
      <c r="J273" s="198"/>
      <c r="K273" s="198"/>
      <c r="Q273" s="199"/>
      <c r="R273" s="199"/>
      <c r="S273" s="199"/>
    </row>
    <row r="274">
      <c r="I274" s="198"/>
      <c r="J274" s="198"/>
      <c r="K274" s="198"/>
      <c r="Q274" s="199"/>
      <c r="R274" s="199"/>
      <c r="S274" s="199"/>
    </row>
    <row r="275">
      <c r="I275" s="198"/>
      <c r="J275" s="198"/>
      <c r="K275" s="198"/>
      <c r="Q275" s="199"/>
      <c r="R275" s="199"/>
      <c r="S275" s="199"/>
    </row>
    <row r="276">
      <c r="I276" s="198"/>
      <c r="J276" s="198"/>
      <c r="K276" s="198"/>
      <c r="Q276" s="199"/>
      <c r="R276" s="199"/>
      <c r="S276" s="199"/>
    </row>
    <row r="277">
      <c r="I277" s="198"/>
      <c r="J277" s="198"/>
      <c r="K277" s="198"/>
      <c r="Q277" s="199"/>
      <c r="R277" s="199"/>
      <c r="S277" s="199"/>
    </row>
    <row r="278">
      <c r="I278" s="198"/>
      <c r="J278" s="198"/>
      <c r="K278" s="198"/>
      <c r="Q278" s="199"/>
      <c r="R278" s="199"/>
      <c r="S278" s="199"/>
    </row>
    <row r="279">
      <c r="I279" s="198"/>
      <c r="J279" s="198"/>
      <c r="K279" s="198"/>
      <c r="Q279" s="199"/>
      <c r="R279" s="199"/>
      <c r="S279" s="199"/>
    </row>
    <row r="280">
      <c r="I280" s="198"/>
      <c r="J280" s="198"/>
      <c r="K280" s="198"/>
      <c r="Q280" s="199"/>
      <c r="R280" s="199"/>
      <c r="S280" s="199"/>
    </row>
    <row r="281">
      <c r="I281" s="198"/>
      <c r="J281" s="198"/>
      <c r="K281" s="198"/>
      <c r="Q281" s="199"/>
      <c r="R281" s="199"/>
      <c r="S281" s="199"/>
    </row>
    <row r="282">
      <c r="I282" s="198"/>
      <c r="J282" s="198"/>
      <c r="K282" s="198"/>
      <c r="Q282" s="199"/>
      <c r="R282" s="199"/>
      <c r="S282" s="199"/>
    </row>
    <row r="283">
      <c r="I283" s="198"/>
      <c r="J283" s="198"/>
      <c r="K283" s="198"/>
      <c r="Q283" s="199"/>
      <c r="R283" s="199"/>
      <c r="S283" s="199"/>
    </row>
    <row r="284">
      <c r="I284" s="198"/>
      <c r="J284" s="198"/>
      <c r="K284" s="198"/>
      <c r="Q284" s="199"/>
      <c r="R284" s="199"/>
      <c r="S284" s="199"/>
    </row>
    <row r="285">
      <c r="I285" s="198"/>
      <c r="J285" s="198"/>
      <c r="K285" s="198"/>
      <c r="Q285" s="199"/>
      <c r="R285" s="199"/>
      <c r="S285" s="199"/>
    </row>
    <row r="286">
      <c r="I286" s="198"/>
      <c r="J286" s="198"/>
      <c r="K286" s="198"/>
      <c r="Q286" s="199"/>
      <c r="R286" s="199"/>
      <c r="S286" s="199"/>
    </row>
    <row r="287">
      <c r="I287" s="198"/>
      <c r="J287" s="198"/>
      <c r="K287" s="198"/>
      <c r="Q287" s="199"/>
      <c r="R287" s="199"/>
      <c r="S287" s="199"/>
    </row>
    <row r="288">
      <c r="I288" s="198"/>
      <c r="J288" s="198"/>
      <c r="K288" s="198"/>
      <c r="Q288" s="199"/>
      <c r="R288" s="199"/>
      <c r="S288" s="199"/>
    </row>
    <row r="289">
      <c r="I289" s="198"/>
      <c r="J289" s="198"/>
      <c r="K289" s="198"/>
      <c r="Q289" s="199"/>
      <c r="R289" s="199"/>
      <c r="S289" s="199"/>
    </row>
    <row r="290">
      <c r="I290" s="198"/>
      <c r="J290" s="198"/>
      <c r="K290" s="198"/>
      <c r="Q290" s="199"/>
      <c r="R290" s="199"/>
      <c r="S290" s="199"/>
    </row>
    <row r="291">
      <c r="I291" s="198"/>
      <c r="J291" s="198"/>
      <c r="K291" s="198"/>
      <c r="Q291" s="199"/>
      <c r="R291" s="199"/>
      <c r="S291" s="199"/>
    </row>
    <row r="292">
      <c r="I292" s="198"/>
      <c r="J292" s="198"/>
      <c r="K292" s="198"/>
      <c r="Q292" s="199"/>
      <c r="R292" s="199"/>
      <c r="S292" s="199"/>
    </row>
    <row r="293">
      <c r="I293" s="198"/>
      <c r="J293" s="198"/>
      <c r="K293" s="198"/>
      <c r="Q293" s="199"/>
      <c r="R293" s="199"/>
      <c r="S293" s="199"/>
    </row>
    <row r="294">
      <c r="I294" s="198"/>
      <c r="J294" s="198"/>
      <c r="K294" s="198"/>
      <c r="Q294" s="199"/>
      <c r="R294" s="199"/>
      <c r="S294" s="199"/>
    </row>
    <row r="295">
      <c r="I295" s="198"/>
      <c r="J295" s="198"/>
      <c r="K295" s="198"/>
      <c r="Q295" s="199"/>
      <c r="R295" s="199"/>
      <c r="S295" s="199"/>
    </row>
    <row r="296">
      <c r="I296" s="198"/>
      <c r="J296" s="198"/>
      <c r="K296" s="198"/>
      <c r="Q296" s="199"/>
      <c r="R296" s="199"/>
      <c r="S296" s="199"/>
    </row>
    <row r="297">
      <c r="I297" s="198"/>
      <c r="J297" s="198"/>
      <c r="K297" s="198"/>
      <c r="Q297" s="199"/>
      <c r="R297" s="199"/>
      <c r="S297" s="199"/>
    </row>
    <row r="298">
      <c r="I298" s="198"/>
      <c r="J298" s="198"/>
      <c r="K298" s="198"/>
      <c r="Q298" s="199"/>
      <c r="R298" s="199"/>
      <c r="S298" s="199"/>
    </row>
    <row r="299">
      <c r="I299" s="198"/>
      <c r="J299" s="198"/>
      <c r="K299" s="198"/>
      <c r="Q299" s="199"/>
      <c r="R299" s="199"/>
      <c r="S299" s="199"/>
    </row>
    <row r="300">
      <c r="I300" s="198"/>
      <c r="J300" s="198"/>
      <c r="K300" s="198"/>
      <c r="Q300" s="199"/>
      <c r="R300" s="199"/>
      <c r="S300" s="199"/>
    </row>
    <row r="301">
      <c r="I301" s="198"/>
      <c r="J301" s="198"/>
      <c r="K301" s="198"/>
      <c r="Q301" s="199"/>
      <c r="R301" s="199"/>
      <c r="S301" s="199"/>
    </row>
    <row r="302">
      <c r="I302" s="198"/>
      <c r="J302" s="198"/>
      <c r="K302" s="198"/>
      <c r="Q302" s="199"/>
      <c r="R302" s="199"/>
      <c r="S302" s="199"/>
    </row>
    <row r="303">
      <c r="I303" s="198"/>
      <c r="J303" s="198"/>
      <c r="K303" s="198"/>
      <c r="Q303" s="199"/>
      <c r="R303" s="199"/>
      <c r="S303" s="199"/>
    </row>
    <row r="304">
      <c r="I304" s="198"/>
      <c r="J304" s="198"/>
      <c r="K304" s="198"/>
      <c r="Q304" s="199"/>
      <c r="R304" s="199"/>
      <c r="S304" s="199"/>
    </row>
    <row r="305">
      <c r="I305" s="198"/>
      <c r="J305" s="198"/>
      <c r="K305" s="198"/>
      <c r="Q305" s="199"/>
      <c r="R305" s="199"/>
      <c r="S305" s="199"/>
    </row>
    <row r="306">
      <c r="I306" s="198"/>
      <c r="J306" s="198"/>
      <c r="K306" s="198"/>
      <c r="Q306" s="199"/>
      <c r="R306" s="199"/>
      <c r="S306" s="199"/>
    </row>
    <row r="307">
      <c r="I307" s="198"/>
      <c r="J307" s="198"/>
      <c r="K307" s="198"/>
      <c r="Q307" s="199"/>
      <c r="R307" s="199"/>
      <c r="S307" s="199"/>
    </row>
    <row r="308">
      <c r="I308" s="198"/>
      <c r="J308" s="198"/>
      <c r="K308" s="198"/>
      <c r="Q308" s="199"/>
      <c r="R308" s="199"/>
      <c r="S308" s="199"/>
    </row>
    <row r="309">
      <c r="I309" s="198"/>
      <c r="J309" s="198"/>
      <c r="K309" s="198"/>
      <c r="Q309" s="199"/>
      <c r="R309" s="199"/>
      <c r="S309" s="199"/>
    </row>
    <row r="310">
      <c r="I310" s="198"/>
      <c r="J310" s="198"/>
      <c r="K310" s="198"/>
      <c r="Q310" s="199"/>
      <c r="R310" s="199"/>
      <c r="S310" s="199"/>
    </row>
    <row r="311">
      <c r="I311" s="198"/>
      <c r="J311" s="198"/>
      <c r="K311" s="198"/>
      <c r="Q311" s="199"/>
      <c r="R311" s="199"/>
      <c r="S311" s="199"/>
    </row>
    <row r="312">
      <c r="I312" s="198"/>
      <c r="J312" s="198"/>
      <c r="K312" s="198"/>
      <c r="Q312" s="199"/>
      <c r="R312" s="199"/>
      <c r="S312" s="199"/>
    </row>
    <row r="313">
      <c r="I313" s="198"/>
      <c r="J313" s="198"/>
      <c r="K313" s="198"/>
      <c r="Q313" s="199"/>
      <c r="R313" s="199"/>
      <c r="S313" s="199"/>
    </row>
    <row r="314">
      <c r="I314" s="198"/>
      <c r="J314" s="198"/>
      <c r="K314" s="198"/>
      <c r="Q314" s="199"/>
      <c r="R314" s="199"/>
      <c r="S314" s="199"/>
    </row>
    <row r="315">
      <c r="I315" s="198"/>
      <c r="J315" s="198"/>
      <c r="K315" s="198"/>
      <c r="Q315" s="199"/>
      <c r="R315" s="199"/>
      <c r="S315" s="199"/>
    </row>
    <row r="316">
      <c r="I316" s="198"/>
      <c r="J316" s="198"/>
      <c r="K316" s="198"/>
      <c r="Q316" s="199"/>
      <c r="R316" s="199"/>
      <c r="S316" s="199"/>
    </row>
    <row r="317">
      <c r="I317" s="198"/>
      <c r="J317" s="198"/>
      <c r="K317" s="198"/>
      <c r="Q317" s="199"/>
      <c r="R317" s="199"/>
      <c r="S317" s="199"/>
    </row>
    <row r="318">
      <c r="I318" s="198"/>
      <c r="J318" s="198"/>
      <c r="K318" s="198"/>
      <c r="Q318" s="199"/>
      <c r="R318" s="199"/>
      <c r="S318" s="199"/>
    </row>
    <row r="319">
      <c r="I319" s="198"/>
      <c r="J319" s="198"/>
      <c r="K319" s="198"/>
      <c r="Q319" s="199"/>
      <c r="R319" s="199"/>
      <c r="S319" s="199"/>
    </row>
    <row r="320">
      <c r="I320" s="198"/>
      <c r="J320" s="198"/>
      <c r="K320" s="198"/>
      <c r="Q320" s="199"/>
      <c r="R320" s="199"/>
      <c r="S320" s="199"/>
    </row>
    <row r="321">
      <c r="I321" s="198"/>
      <c r="J321" s="198"/>
      <c r="K321" s="198"/>
      <c r="Q321" s="199"/>
      <c r="R321" s="199"/>
      <c r="S321" s="199"/>
    </row>
    <row r="322">
      <c r="I322" s="198"/>
      <c r="J322" s="198"/>
      <c r="K322" s="198"/>
      <c r="Q322" s="199"/>
      <c r="R322" s="199"/>
      <c r="S322" s="199"/>
    </row>
    <row r="323">
      <c r="I323" s="198"/>
      <c r="J323" s="198"/>
      <c r="K323" s="198"/>
      <c r="Q323" s="199"/>
      <c r="R323" s="199"/>
      <c r="S323" s="199"/>
    </row>
    <row r="324">
      <c r="I324" s="198"/>
      <c r="J324" s="198"/>
      <c r="K324" s="198"/>
      <c r="Q324" s="199"/>
      <c r="R324" s="199"/>
      <c r="S324" s="199"/>
    </row>
    <row r="325">
      <c r="I325" s="198"/>
      <c r="J325" s="198"/>
      <c r="K325" s="198"/>
      <c r="Q325" s="199"/>
      <c r="R325" s="199"/>
      <c r="S325" s="199"/>
    </row>
    <row r="326">
      <c r="I326" s="198"/>
      <c r="J326" s="198"/>
      <c r="K326" s="198"/>
      <c r="Q326" s="199"/>
      <c r="R326" s="199"/>
      <c r="S326" s="199"/>
    </row>
    <row r="327">
      <c r="I327" s="198"/>
      <c r="J327" s="198"/>
      <c r="K327" s="198"/>
      <c r="Q327" s="199"/>
      <c r="R327" s="199"/>
      <c r="S327" s="199"/>
    </row>
    <row r="328">
      <c r="I328" s="198"/>
      <c r="J328" s="198"/>
      <c r="K328" s="198"/>
      <c r="Q328" s="199"/>
      <c r="R328" s="199"/>
      <c r="S328" s="199"/>
    </row>
    <row r="329">
      <c r="I329" s="198"/>
      <c r="J329" s="198"/>
      <c r="K329" s="198"/>
      <c r="Q329" s="199"/>
      <c r="R329" s="199"/>
      <c r="S329" s="199"/>
    </row>
    <row r="330">
      <c r="I330" s="198"/>
      <c r="J330" s="198"/>
      <c r="K330" s="198"/>
      <c r="Q330" s="199"/>
      <c r="R330" s="199"/>
      <c r="S330" s="199"/>
    </row>
    <row r="331">
      <c r="I331" s="198"/>
      <c r="J331" s="198"/>
      <c r="K331" s="198"/>
      <c r="Q331" s="199"/>
      <c r="R331" s="199"/>
      <c r="S331" s="199"/>
    </row>
    <row r="332">
      <c r="I332" s="198"/>
      <c r="J332" s="198"/>
      <c r="K332" s="198"/>
      <c r="Q332" s="199"/>
      <c r="R332" s="199"/>
      <c r="S332" s="199"/>
    </row>
    <row r="333">
      <c r="I333" s="198"/>
      <c r="J333" s="198"/>
      <c r="K333" s="198"/>
      <c r="Q333" s="199"/>
      <c r="R333" s="199"/>
      <c r="S333" s="199"/>
    </row>
    <row r="334">
      <c r="I334" s="198"/>
      <c r="J334" s="198"/>
      <c r="K334" s="198"/>
      <c r="Q334" s="199"/>
      <c r="R334" s="199"/>
      <c r="S334" s="199"/>
    </row>
    <row r="335">
      <c r="I335" s="198"/>
      <c r="J335" s="198"/>
      <c r="K335" s="198"/>
      <c r="Q335" s="199"/>
      <c r="R335" s="199"/>
      <c r="S335" s="199"/>
    </row>
    <row r="336">
      <c r="I336" s="198"/>
      <c r="J336" s="198"/>
      <c r="K336" s="198"/>
      <c r="Q336" s="199"/>
      <c r="R336" s="199"/>
      <c r="S336" s="199"/>
    </row>
    <row r="337">
      <c r="I337" s="198"/>
      <c r="J337" s="198"/>
      <c r="K337" s="198"/>
      <c r="Q337" s="199"/>
      <c r="R337" s="199"/>
      <c r="S337" s="199"/>
    </row>
    <row r="338">
      <c r="I338" s="198"/>
      <c r="J338" s="198"/>
      <c r="K338" s="198"/>
      <c r="Q338" s="199"/>
      <c r="R338" s="199"/>
      <c r="S338" s="199"/>
    </row>
    <row r="339">
      <c r="I339" s="198"/>
      <c r="J339" s="198"/>
      <c r="K339" s="198"/>
      <c r="Q339" s="199"/>
      <c r="R339" s="199"/>
      <c r="S339" s="199"/>
    </row>
    <row r="340">
      <c r="I340" s="198"/>
      <c r="J340" s="198"/>
      <c r="K340" s="198"/>
      <c r="Q340" s="199"/>
      <c r="R340" s="199"/>
      <c r="S340" s="199"/>
    </row>
    <row r="341">
      <c r="I341" s="198"/>
      <c r="J341" s="198"/>
      <c r="K341" s="198"/>
      <c r="Q341" s="199"/>
      <c r="R341" s="199"/>
      <c r="S341" s="199"/>
    </row>
    <row r="342">
      <c r="I342" s="198"/>
      <c r="J342" s="198"/>
      <c r="K342" s="198"/>
      <c r="Q342" s="199"/>
      <c r="R342" s="199"/>
      <c r="S342" s="199"/>
    </row>
    <row r="343">
      <c r="I343" s="198"/>
      <c r="J343" s="198"/>
      <c r="K343" s="198"/>
      <c r="Q343" s="199"/>
      <c r="R343" s="199"/>
      <c r="S343" s="199"/>
    </row>
    <row r="344">
      <c r="I344" s="198"/>
      <c r="J344" s="198"/>
      <c r="K344" s="198"/>
      <c r="Q344" s="199"/>
      <c r="R344" s="199"/>
      <c r="S344" s="199"/>
    </row>
    <row r="345">
      <c r="I345" s="198"/>
      <c r="J345" s="198"/>
      <c r="K345" s="198"/>
      <c r="Q345" s="199"/>
      <c r="R345" s="199"/>
      <c r="S345" s="199"/>
    </row>
    <row r="346">
      <c r="I346" s="198"/>
      <c r="J346" s="198"/>
      <c r="K346" s="198"/>
      <c r="Q346" s="199"/>
      <c r="R346" s="199"/>
      <c r="S346" s="199"/>
    </row>
    <row r="347">
      <c r="I347" s="198"/>
      <c r="J347" s="198"/>
      <c r="K347" s="198"/>
      <c r="Q347" s="199"/>
      <c r="R347" s="199"/>
      <c r="S347" s="199"/>
    </row>
    <row r="348">
      <c r="I348" s="198"/>
      <c r="J348" s="198"/>
      <c r="K348" s="198"/>
      <c r="Q348" s="199"/>
      <c r="R348" s="199"/>
      <c r="S348" s="199"/>
    </row>
    <row r="349">
      <c r="I349" s="198"/>
      <c r="J349" s="198"/>
      <c r="K349" s="198"/>
      <c r="Q349" s="199"/>
      <c r="R349" s="199"/>
      <c r="S349" s="199"/>
    </row>
    <row r="350">
      <c r="I350" s="198"/>
      <c r="J350" s="198"/>
      <c r="K350" s="198"/>
      <c r="Q350" s="199"/>
      <c r="R350" s="199"/>
      <c r="S350" s="199"/>
    </row>
    <row r="351">
      <c r="I351" s="198"/>
      <c r="J351" s="198"/>
      <c r="K351" s="198"/>
      <c r="Q351" s="199"/>
      <c r="R351" s="199"/>
      <c r="S351" s="199"/>
    </row>
    <row r="352">
      <c r="I352" s="198"/>
      <c r="J352" s="198"/>
      <c r="K352" s="198"/>
      <c r="Q352" s="199"/>
      <c r="R352" s="199"/>
      <c r="S352" s="199"/>
    </row>
    <row r="353">
      <c r="I353" s="198"/>
      <c r="J353" s="198"/>
      <c r="K353" s="198"/>
      <c r="Q353" s="199"/>
      <c r="R353" s="199"/>
      <c r="S353" s="199"/>
    </row>
    <row r="354">
      <c r="I354" s="198"/>
      <c r="J354" s="198"/>
      <c r="K354" s="198"/>
      <c r="Q354" s="199"/>
      <c r="R354" s="199"/>
      <c r="S354" s="199"/>
    </row>
    <row r="355">
      <c r="I355" s="198"/>
      <c r="J355" s="198"/>
      <c r="K355" s="198"/>
      <c r="Q355" s="199"/>
      <c r="R355" s="199"/>
      <c r="S355" s="199"/>
    </row>
    <row r="356">
      <c r="I356" s="198"/>
      <c r="J356" s="198"/>
      <c r="K356" s="198"/>
      <c r="Q356" s="199"/>
      <c r="R356" s="199"/>
      <c r="S356" s="199"/>
    </row>
    <row r="357">
      <c r="I357" s="198"/>
      <c r="J357" s="198"/>
      <c r="K357" s="198"/>
      <c r="Q357" s="199"/>
      <c r="R357" s="199"/>
      <c r="S357" s="199"/>
    </row>
    <row r="358">
      <c r="I358" s="198"/>
      <c r="J358" s="198"/>
      <c r="K358" s="198"/>
      <c r="Q358" s="199"/>
      <c r="R358" s="199"/>
      <c r="S358" s="199"/>
    </row>
    <row r="359">
      <c r="I359" s="198"/>
      <c r="J359" s="198"/>
      <c r="K359" s="198"/>
      <c r="Q359" s="199"/>
      <c r="R359" s="199"/>
      <c r="S359" s="199"/>
    </row>
    <row r="360">
      <c r="I360" s="198"/>
      <c r="J360" s="198"/>
      <c r="K360" s="198"/>
      <c r="Q360" s="199"/>
      <c r="R360" s="199"/>
      <c r="S360" s="199"/>
    </row>
    <row r="361">
      <c r="I361" s="198"/>
      <c r="J361" s="198"/>
      <c r="K361" s="198"/>
      <c r="Q361" s="199"/>
      <c r="R361" s="199"/>
      <c r="S361" s="199"/>
    </row>
    <row r="362">
      <c r="I362" s="198"/>
      <c r="J362" s="198"/>
      <c r="K362" s="198"/>
      <c r="Q362" s="199"/>
      <c r="R362" s="199"/>
      <c r="S362" s="199"/>
    </row>
    <row r="363">
      <c r="I363" s="198"/>
      <c r="J363" s="198"/>
      <c r="K363" s="198"/>
      <c r="Q363" s="199"/>
      <c r="R363" s="199"/>
      <c r="S363" s="199"/>
    </row>
    <row r="364">
      <c r="I364" s="198"/>
      <c r="J364" s="198"/>
      <c r="K364" s="198"/>
      <c r="Q364" s="199"/>
      <c r="R364" s="199"/>
      <c r="S364" s="199"/>
    </row>
    <row r="365">
      <c r="I365" s="198"/>
      <c r="J365" s="198"/>
      <c r="K365" s="198"/>
      <c r="Q365" s="199"/>
      <c r="R365" s="199"/>
      <c r="S365" s="199"/>
    </row>
    <row r="366">
      <c r="I366" s="198"/>
      <c r="J366" s="198"/>
      <c r="K366" s="198"/>
      <c r="Q366" s="199"/>
      <c r="R366" s="199"/>
      <c r="S366" s="199"/>
    </row>
    <row r="367">
      <c r="I367" s="198"/>
      <c r="J367" s="198"/>
      <c r="K367" s="198"/>
      <c r="Q367" s="199"/>
      <c r="R367" s="199"/>
      <c r="S367" s="199"/>
    </row>
    <row r="368">
      <c r="I368" s="198"/>
      <c r="J368" s="198"/>
      <c r="K368" s="198"/>
      <c r="Q368" s="199"/>
      <c r="R368" s="199"/>
      <c r="S368" s="199"/>
    </row>
    <row r="369">
      <c r="I369" s="198"/>
      <c r="J369" s="198"/>
      <c r="K369" s="198"/>
      <c r="Q369" s="199"/>
      <c r="R369" s="199"/>
      <c r="S369" s="199"/>
    </row>
    <row r="370">
      <c r="I370" s="198"/>
      <c r="J370" s="198"/>
      <c r="K370" s="198"/>
      <c r="Q370" s="199"/>
      <c r="R370" s="199"/>
      <c r="S370" s="199"/>
    </row>
    <row r="371">
      <c r="I371" s="198"/>
      <c r="J371" s="198"/>
      <c r="K371" s="198"/>
      <c r="Q371" s="199"/>
      <c r="R371" s="199"/>
      <c r="S371" s="199"/>
    </row>
    <row r="372">
      <c r="I372" s="198"/>
      <c r="J372" s="198"/>
      <c r="K372" s="198"/>
      <c r="Q372" s="199"/>
      <c r="R372" s="199"/>
      <c r="S372" s="199"/>
    </row>
    <row r="373">
      <c r="I373" s="198"/>
      <c r="J373" s="198"/>
      <c r="K373" s="198"/>
      <c r="Q373" s="199"/>
      <c r="R373" s="199"/>
      <c r="S373" s="199"/>
    </row>
    <row r="374">
      <c r="I374" s="198"/>
      <c r="J374" s="198"/>
      <c r="K374" s="198"/>
      <c r="Q374" s="199"/>
      <c r="R374" s="199"/>
      <c r="S374" s="199"/>
    </row>
    <row r="375">
      <c r="I375" s="198"/>
      <c r="J375" s="198"/>
      <c r="K375" s="198"/>
      <c r="Q375" s="199"/>
      <c r="R375" s="199"/>
      <c r="S375" s="199"/>
    </row>
    <row r="376">
      <c r="I376" s="198"/>
      <c r="J376" s="198"/>
      <c r="K376" s="198"/>
      <c r="Q376" s="199"/>
      <c r="R376" s="199"/>
      <c r="S376" s="199"/>
    </row>
    <row r="377">
      <c r="I377" s="198"/>
      <c r="J377" s="198"/>
      <c r="K377" s="198"/>
      <c r="Q377" s="199"/>
      <c r="R377" s="199"/>
      <c r="S377" s="199"/>
    </row>
    <row r="378">
      <c r="I378" s="198"/>
      <c r="J378" s="198"/>
      <c r="K378" s="198"/>
      <c r="Q378" s="199"/>
      <c r="R378" s="199"/>
      <c r="S378" s="199"/>
    </row>
    <row r="379">
      <c r="I379" s="198"/>
      <c r="J379" s="198"/>
      <c r="K379" s="198"/>
      <c r="Q379" s="199"/>
      <c r="R379" s="199"/>
      <c r="S379" s="199"/>
    </row>
    <row r="380">
      <c r="I380" s="198"/>
      <c r="J380" s="198"/>
      <c r="K380" s="198"/>
      <c r="Q380" s="199"/>
      <c r="R380" s="199"/>
      <c r="S380" s="199"/>
    </row>
    <row r="381">
      <c r="I381" s="198"/>
      <c r="J381" s="198"/>
      <c r="K381" s="198"/>
      <c r="Q381" s="199"/>
      <c r="R381" s="199"/>
      <c r="S381" s="199"/>
    </row>
    <row r="382">
      <c r="I382" s="198"/>
      <c r="J382" s="198"/>
      <c r="K382" s="198"/>
      <c r="Q382" s="199"/>
      <c r="R382" s="199"/>
      <c r="S382" s="199"/>
    </row>
    <row r="383">
      <c r="I383" s="198"/>
      <c r="J383" s="198"/>
      <c r="K383" s="198"/>
      <c r="Q383" s="199"/>
      <c r="R383" s="199"/>
      <c r="S383" s="199"/>
    </row>
    <row r="384">
      <c r="I384" s="198"/>
      <c r="J384" s="198"/>
      <c r="K384" s="198"/>
      <c r="Q384" s="199"/>
      <c r="R384" s="199"/>
      <c r="S384" s="199"/>
    </row>
    <row r="385">
      <c r="I385" s="198"/>
      <c r="J385" s="198"/>
      <c r="K385" s="198"/>
      <c r="Q385" s="199"/>
      <c r="R385" s="199"/>
      <c r="S385" s="199"/>
    </row>
    <row r="386">
      <c r="I386" s="198"/>
      <c r="J386" s="198"/>
      <c r="K386" s="198"/>
      <c r="Q386" s="199"/>
      <c r="R386" s="199"/>
      <c r="S386" s="199"/>
    </row>
    <row r="387">
      <c r="I387" s="198"/>
      <c r="J387" s="198"/>
      <c r="K387" s="198"/>
      <c r="Q387" s="199"/>
      <c r="R387" s="199"/>
      <c r="S387" s="199"/>
    </row>
    <row r="388">
      <c r="I388" s="198"/>
      <c r="J388" s="198"/>
      <c r="K388" s="198"/>
      <c r="Q388" s="199"/>
      <c r="R388" s="199"/>
      <c r="S388" s="199"/>
    </row>
    <row r="389">
      <c r="I389" s="198"/>
      <c r="J389" s="198"/>
      <c r="K389" s="198"/>
      <c r="Q389" s="199"/>
      <c r="R389" s="199"/>
      <c r="S389" s="199"/>
    </row>
    <row r="390">
      <c r="I390" s="198"/>
      <c r="J390" s="198"/>
      <c r="K390" s="198"/>
      <c r="Q390" s="199"/>
      <c r="R390" s="199"/>
      <c r="S390" s="199"/>
    </row>
    <row r="391">
      <c r="I391" s="198"/>
      <c r="J391" s="198"/>
      <c r="K391" s="198"/>
      <c r="Q391" s="199"/>
      <c r="R391" s="199"/>
      <c r="S391" s="199"/>
    </row>
    <row r="392">
      <c r="I392" s="198"/>
      <c r="J392" s="198"/>
      <c r="K392" s="198"/>
      <c r="Q392" s="199"/>
      <c r="R392" s="199"/>
      <c r="S392" s="199"/>
    </row>
    <row r="393">
      <c r="I393" s="198"/>
      <c r="J393" s="198"/>
      <c r="K393" s="198"/>
      <c r="Q393" s="199"/>
      <c r="R393" s="199"/>
      <c r="S393" s="199"/>
    </row>
    <row r="394">
      <c r="I394" s="198"/>
      <c r="J394" s="198"/>
      <c r="K394" s="198"/>
      <c r="Q394" s="199"/>
      <c r="R394" s="199"/>
      <c r="S394" s="199"/>
    </row>
    <row r="395">
      <c r="I395" s="198"/>
      <c r="J395" s="198"/>
      <c r="K395" s="198"/>
      <c r="Q395" s="199"/>
      <c r="R395" s="199"/>
      <c r="S395" s="199"/>
    </row>
    <row r="396">
      <c r="I396" s="198"/>
      <c r="J396" s="198"/>
      <c r="K396" s="198"/>
      <c r="Q396" s="199"/>
      <c r="R396" s="199"/>
      <c r="S396" s="199"/>
    </row>
    <row r="397">
      <c r="I397" s="198"/>
      <c r="J397" s="198"/>
      <c r="K397" s="198"/>
      <c r="Q397" s="199"/>
      <c r="R397" s="199"/>
      <c r="S397" s="199"/>
    </row>
    <row r="398">
      <c r="I398" s="198"/>
      <c r="J398" s="198"/>
      <c r="K398" s="198"/>
      <c r="Q398" s="199"/>
      <c r="R398" s="199"/>
      <c r="S398" s="199"/>
    </row>
    <row r="399">
      <c r="I399" s="198"/>
      <c r="J399" s="198"/>
      <c r="K399" s="198"/>
      <c r="Q399" s="199"/>
      <c r="R399" s="199"/>
      <c r="S399" s="199"/>
    </row>
    <row r="400">
      <c r="I400" s="198"/>
      <c r="J400" s="198"/>
      <c r="K400" s="198"/>
      <c r="Q400" s="199"/>
      <c r="R400" s="199"/>
      <c r="S400" s="199"/>
    </row>
    <row r="401">
      <c r="I401" s="198"/>
      <c r="J401" s="198"/>
      <c r="K401" s="198"/>
      <c r="Q401" s="199"/>
      <c r="R401" s="199"/>
      <c r="S401" s="199"/>
    </row>
    <row r="402">
      <c r="I402" s="198"/>
      <c r="J402" s="198"/>
      <c r="K402" s="198"/>
      <c r="Q402" s="199"/>
      <c r="R402" s="199"/>
      <c r="S402" s="199"/>
    </row>
    <row r="403">
      <c r="I403" s="198"/>
      <c r="J403" s="198"/>
      <c r="K403" s="198"/>
      <c r="Q403" s="199"/>
      <c r="R403" s="199"/>
      <c r="S403" s="199"/>
    </row>
    <row r="404">
      <c r="I404" s="198"/>
      <c r="J404" s="198"/>
      <c r="K404" s="198"/>
      <c r="Q404" s="199"/>
      <c r="R404" s="199"/>
      <c r="S404" s="199"/>
    </row>
    <row r="405">
      <c r="I405" s="198"/>
      <c r="J405" s="198"/>
      <c r="K405" s="198"/>
      <c r="Q405" s="199"/>
      <c r="R405" s="199"/>
      <c r="S405" s="199"/>
    </row>
    <row r="406">
      <c r="I406" s="198"/>
      <c r="J406" s="198"/>
      <c r="K406" s="198"/>
      <c r="Q406" s="199"/>
      <c r="R406" s="199"/>
      <c r="S406" s="199"/>
    </row>
    <row r="407">
      <c r="I407" s="198"/>
      <c r="J407" s="198"/>
      <c r="K407" s="198"/>
      <c r="Q407" s="199"/>
      <c r="R407" s="199"/>
      <c r="S407" s="199"/>
    </row>
    <row r="408">
      <c r="I408" s="198"/>
      <c r="J408" s="198"/>
      <c r="K408" s="198"/>
      <c r="Q408" s="199"/>
      <c r="R408" s="199"/>
      <c r="S408" s="199"/>
    </row>
    <row r="409">
      <c r="I409" s="198"/>
      <c r="J409" s="198"/>
      <c r="K409" s="198"/>
      <c r="Q409" s="199"/>
      <c r="R409" s="199"/>
      <c r="S409" s="199"/>
    </row>
    <row r="410">
      <c r="I410" s="198"/>
      <c r="J410" s="198"/>
      <c r="K410" s="198"/>
      <c r="Q410" s="199"/>
      <c r="R410" s="199"/>
      <c r="S410" s="199"/>
    </row>
    <row r="411">
      <c r="I411" s="198"/>
      <c r="J411" s="198"/>
      <c r="K411" s="198"/>
      <c r="Q411" s="199"/>
      <c r="R411" s="199"/>
      <c r="S411" s="199"/>
    </row>
    <row r="412">
      <c r="I412" s="198"/>
      <c r="J412" s="198"/>
      <c r="K412" s="198"/>
      <c r="Q412" s="199"/>
      <c r="R412" s="199"/>
      <c r="S412" s="199"/>
    </row>
    <row r="413">
      <c r="I413" s="198"/>
      <c r="J413" s="198"/>
      <c r="K413" s="198"/>
      <c r="Q413" s="199"/>
      <c r="R413" s="199"/>
      <c r="S413" s="199"/>
    </row>
    <row r="414">
      <c r="I414" s="198"/>
      <c r="J414" s="198"/>
      <c r="K414" s="198"/>
      <c r="Q414" s="199"/>
      <c r="R414" s="199"/>
      <c r="S414" s="199"/>
    </row>
    <row r="415">
      <c r="I415" s="198"/>
      <c r="J415" s="198"/>
      <c r="K415" s="198"/>
      <c r="Q415" s="199"/>
      <c r="R415" s="199"/>
      <c r="S415" s="199"/>
    </row>
    <row r="416">
      <c r="I416" s="198"/>
      <c r="J416" s="198"/>
      <c r="K416" s="198"/>
      <c r="Q416" s="199"/>
      <c r="R416" s="199"/>
      <c r="S416" s="199"/>
    </row>
    <row r="417">
      <c r="I417" s="198"/>
      <c r="J417" s="198"/>
      <c r="K417" s="198"/>
      <c r="Q417" s="199"/>
      <c r="R417" s="199"/>
      <c r="S417" s="199"/>
    </row>
    <row r="418">
      <c r="I418" s="198"/>
      <c r="J418" s="198"/>
      <c r="K418" s="198"/>
      <c r="Q418" s="199"/>
      <c r="R418" s="199"/>
      <c r="S418" s="199"/>
    </row>
    <row r="419">
      <c r="I419" s="198"/>
      <c r="J419" s="198"/>
      <c r="K419" s="198"/>
      <c r="Q419" s="199"/>
      <c r="R419" s="199"/>
      <c r="S419" s="199"/>
    </row>
    <row r="420">
      <c r="I420" s="198"/>
      <c r="J420" s="198"/>
      <c r="K420" s="198"/>
      <c r="Q420" s="199"/>
      <c r="R420" s="199"/>
      <c r="S420" s="199"/>
    </row>
    <row r="421">
      <c r="I421" s="198"/>
      <c r="J421" s="198"/>
      <c r="K421" s="198"/>
      <c r="Q421" s="199"/>
      <c r="R421" s="199"/>
      <c r="S421" s="199"/>
    </row>
    <row r="422">
      <c r="I422" s="198"/>
      <c r="J422" s="198"/>
      <c r="K422" s="198"/>
      <c r="Q422" s="199"/>
      <c r="R422" s="199"/>
      <c r="S422" s="199"/>
    </row>
    <row r="423">
      <c r="I423" s="198"/>
      <c r="J423" s="198"/>
      <c r="K423" s="198"/>
      <c r="Q423" s="199"/>
      <c r="R423" s="199"/>
      <c r="S423" s="199"/>
    </row>
    <row r="424">
      <c r="I424" s="198"/>
      <c r="J424" s="198"/>
      <c r="K424" s="198"/>
      <c r="Q424" s="199"/>
      <c r="R424" s="199"/>
      <c r="S424" s="199"/>
    </row>
    <row r="425">
      <c r="I425" s="198"/>
      <c r="J425" s="198"/>
      <c r="K425" s="198"/>
      <c r="Q425" s="199"/>
      <c r="R425" s="199"/>
      <c r="S425" s="199"/>
    </row>
    <row r="426">
      <c r="I426" s="198"/>
      <c r="J426" s="198"/>
      <c r="K426" s="198"/>
      <c r="Q426" s="199"/>
      <c r="R426" s="199"/>
      <c r="S426" s="199"/>
    </row>
    <row r="427">
      <c r="I427" s="198"/>
      <c r="J427" s="198"/>
      <c r="K427" s="198"/>
      <c r="Q427" s="199"/>
      <c r="R427" s="199"/>
      <c r="S427" s="199"/>
    </row>
    <row r="428">
      <c r="I428" s="198"/>
      <c r="J428" s="198"/>
      <c r="K428" s="198"/>
      <c r="Q428" s="199"/>
      <c r="R428" s="199"/>
      <c r="S428" s="199"/>
    </row>
    <row r="429">
      <c r="I429" s="198"/>
      <c r="J429" s="198"/>
      <c r="K429" s="198"/>
      <c r="Q429" s="199"/>
      <c r="R429" s="199"/>
      <c r="S429" s="199"/>
    </row>
    <row r="430">
      <c r="I430" s="198"/>
      <c r="J430" s="198"/>
      <c r="K430" s="198"/>
      <c r="Q430" s="199"/>
      <c r="R430" s="199"/>
      <c r="S430" s="199"/>
    </row>
    <row r="431">
      <c r="I431" s="198"/>
      <c r="J431" s="198"/>
      <c r="K431" s="198"/>
      <c r="Q431" s="199"/>
      <c r="R431" s="199"/>
      <c r="S431" s="199"/>
    </row>
    <row r="432">
      <c r="I432" s="198"/>
      <c r="J432" s="198"/>
      <c r="K432" s="198"/>
      <c r="Q432" s="199"/>
      <c r="R432" s="199"/>
      <c r="S432" s="199"/>
    </row>
    <row r="433">
      <c r="I433" s="198"/>
      <c r="J433" s="198"/>
      <c r="K433" s="198"/>
      <c r="Q433" s="199"/>
      <c r="R433" s="199"/>
      <c r="S433" s="199"/>
    </row>
    <row r="434">
      <c r="I434" s="198"/>
      <c r="J434" s="198"/>
      <c r="K434" s="198"/>
      <c r="Q434" s="199"/>
      <c r="R434" s="199"/>
      <c r="S434" s="199"/>
    </row>
    <row r="435">
      <c r="I435" s="198"/>
      <c r="J435" s="198"/>
      <c r="K435" s="198"/>
      <c r="Q435" s="199"/>
      <c r="R435" s="199"/>
      <c r="S435" s="199"/>
    </row>
    <row r="436">
      <c r="I436" s="198"/>
      <c r="J436" s="198"/>
      <c r="K436" s="198"/>
      <c r="Q436" s="199"/>
      <c r="R436" s="199"/>
      <c r="S436" s="199"/>
    </row>
    <row r="437">
      <c r="I437" s="198"/>
      <c r="J437" s="198"/>
      <c r="K437" s="198"/>
      <c r="Q437" s="199"/>
      <c r="R437" s="199"/>
      <c r="S437" s="199"/>
    </row>
    <row r="438">
      <c r="I438" s="198"/>
      <c r="J438" s="198"/>
      <c r="K438" s="198"/>
      <c r="Q438" s="199"/>
      <c r="R438" s="199"/>
      <c r="S438" s="199"/>
    </row>
    <row r="439">
      <c r="I439" s="198"/>
      <c r="J439" s="198"/>
      <c r="K439" s="198"/>
      <c r="Q439" s="199"/>
      <c r="R439" s="199"/>
      <c r="S439" s="199"/>
    </row>
    <row r="440">
      <c r="I440" s="198"/>
      <c r="J440" s="198"/>
      <c r="K440" s="198"/>
      <c r="Q440" s="199"/>
      <c r="R440" s="199"/>
      <c r="S440" s="199"/>
    </row>
    <row r="441">
      <c r="I441" s="198"/>
      <c r="J441" s="198"/>
      <c r="K441" s="198"/>
      <c r="Q441" s="199"/>
      <c r="R441" s="199"/>
      <c r="S441" s="199"/>
    </row>
    <row r="442">
      <c r="I442" s="198"/>
      <c r="J442" s="198"/>
      <c r="K442" s="198"/>
      <c r="Q442" s="199"/>
      <c r="R442" s="199"/>
      <c r="S442" s="199"/>
    </row>
    <row r="443">
      <c r="I443" s="198"/>
      <c r="J443" s="198"/>
      <c r="K443" s="198"/>
      <c r="Q443" s="199"/>
      <c r="R443" s="199"/>
      <c r="S443" s="199"/>
    </row>
    <row r="444">
      <c r="I444" s="198"/>
      <c r="J444" s="198"/>
      <c r="K444" s="198"/>
      <c r="Q444" s="199"/>
      <c r="R444" s="199"/>
      <c r="S444" s="199"/>
    </row>
    <row r="445">
      <c r="I445" s="198"/>
      <c r="J445" s="198"/>
      <c r="K445" s="198"/>
      <c r="Q445" s="199"/>
      <c r="R445" s="199"/>
      <c r="S445" s="199"/>
    </row>
    <row r="446">
      <c r="I446" s="198"/>
      <c r="J446" s="198"/>
      <c r="K446" s="198"/>
      <c r="Q446" s="199"/>
      <c r="R446" s="199"/>
      <c r="S446" s="199"/>
    </row>
    <row r="447">
      <c r="I447" s="198"/>
      <c r="J447" s="198"/>
      <c r="K447" s="198"/>
      <c r="Q447" s="199"/>
      <c r="R447" s="199"/>
      <c r="S447" s="199"/>
    </row>
    <row r="448">
      <c r="I448" s="198"/>
      <c r="J448" s="198"/>
      <c r="K448" s="198"/>
      <c r="Q448" s="199"/>
      <c r="R448" s="199"/>
      <c r="S448" s="199"/>
    </row>
    <row r="449">
      <c r="I449" s="198"/>
      <c r="J449" s="198"/>
      <c r="K449" s="198"/>
      <c r="Q449" s="199"/>
      <c r="R449" s="199"/>
      <c r="S449" s="199"/>
    </row>
    <row r="450">
      <c r="I450" s="198"/>
      <c r="J450" s="198"/>
      <c r="K450" s="198"/>
      <c r="Q450" s="199"/>
      <c r="R450" s="199"/>
      <c r="S450" s="199"/>
    </row>
    <row r="451">
      <c r="I451" s="198"/>
      <c r="J451" s="198"/>
      <c r="K451" s="198"/>
      <c r="Q451" s="199"/>
      <c r="R451" s="199"/>
      <c r="S451" s="199"/>
    </row>
    <row r="452">
      <c r="I452" s="198"/>
      <c r="J452" s="198"/>
      <c r="K452" s="198"/>
      <c r="Q452" s="199"/>
      <c r="R452" s="199"/>
      <c r="S452" s="199"/>
    </row>
    <row r="453">
      <c r="I453" s="198"/>
      <c r="J453" s="198"/>
      <c r="K453" s="198"/>
      <c r="Q453" s="199"/>
      <c r="R453" s="199"/>
      <c r="S453" s="199"/>
    </row>
    <row r="454">
      <c r="I454" s="198"/>
      <c r="J454" s="198"/>
      <c r="K454" s="198"/>
      <c r="Q454" s="199"/>
      <c r="R454" s="199"/>
      <c r="S454" s="199"/>
    </row>
    <row r="455">
      <c r="I455" s="198"/>
      <c r="J455" s="198"/>
      <c r="K455" s="198"/>
      <c r="Q455" s="199"/>
      <c r="R455" s="199"/>
      <c r="S455" s="199"/>
    </row>
    <row r="456">
      <c r="I456" s="198"/>
      <c r="J456" s="198"/>
      <c r="K456" s="198"/>
      <c r="Q456" s="199"/>
      <c r="R456" s="199"/>
      <c r="S456" s="199"/>
    </row>
    <row r="457">
      <c r="I457" s="198"/>
      <c r="J457" s="198"/>
      <c r="K457" s="198"/>
      <c r="Q457" s="199"/>
      <c r="R457" s="199"/>
      <c r="S457" s="199"/>
    </row>
    <row r="458">
      <c r="I458" s="198"/>
      <c r="J458" s="198"/>
      <c r="K458" s="198"/>
      <c r="Q458" s="199"/>
      <c r="R458" s="199"/>
      <c r="S458" s="199"/>
    </row>
    <row r="459">
      <c r="I459" s="198"/>
      <c r="J459" s="198"/>
      <c r="K459" s="198"/>
      <c r="Q459" s="199"/>
      <c r="R459" s="199"/>
      <c r="S459" s="199"/>
    </row>
    <row r="460">
      <c r="I460" s="198"/>
      <c r="J460" s="198"/>
      <c r="K460" s="198"/>
      <c r="Q460" s="199"/>
      <c r="R460" s="199"/>
      <c r="S460" s="199"/>
    </row>
    <row r="461">
      <c r="I461" s="198"/>
      <c r="J461" s="198"/>
      <c r="K461" s="198"/>
      <c r="Q461" s="199"/>
      <c r="R461" s="199"/>
      <c r="S461" s="199"/>
    </row>
    <row r="462">
      <c r="I462" s="198"/>
      <c r="J462" s="198"/>
      <c r="K462" s="198"/>
      <c r="Q462" s="199"/>
      <c r="R462" s="199"/>
      <c r="S462" s="199"/>
    </row>
    <row r="463">
      <c r="I463" s="198"/>
      <c r="J463" s="198"/>
      <c r="K463" s="198"/>
      <c r="Q463" s="199"/>
      <c r="R463" s="199"/>
      <c r="S463" s="199"/>
    </row>
    <row r="464">
      <c r="I464" s="198"/>
      <c r="J464" s="198"/>
      <c r="K464" s="198"/>
      <c r="Q464" s="199"/>
      <c r="R464" s="199"/>
      <c r="S464" s="199"/>
    </row>
    <row r="465">
      <c r="I465" s="198"/>
      <c r="J465" s="198"/>
      <c r="K465" s="198"/>
      <c r="Q465" s="199"/>
      <c r="R465" s="199"/>
      <c r="S465" s="199"/>
    </row>
    <row r="466">
      <c r="I466" s="198"/>
      <c r="J466" s="198"/>
      <c r="K466" s="198"/>
      <c r="Q466" s="199"/>
      <c r="R466" s="199"/>
      <c r="S466" s="199"/>
    </row>
    <row r="467">
      <c r="I467" s="198"/>
      <c r="J467" s="198"/>
      <c r="K467" s="198"/>
      <c r="Q467" s="199"/>
      <c r="R467" s="199"/>
      <c r="S467" s="199"/>
    </row>
    <row r="468">
      <c r="I468" s="198"/>
      <c r="J468" s="198"/>
      <c r="K468" s="198"/>
      <c r="Q468" s="199"/>
      <c r="R468" s="199"/>
      <c r="S468" s="199"/>
    </row>
    <row r="469">
      <c r="I469" s="198"/>
      <c r="J469" s="198"/>
      <c r="K469" s="198"/>
      <c r="Q469" s="199"/>
      <c r="R469" s="199"/>
      <c r="S469" s="199"/>
    </row>
    <row r="470">
      <c r="I470" s="198"/>
      <c r="J470" s="198"/>
      <c r="K470" s="198"/>
      <c r="Q470" s="199"/>
      <c r="R470" s="199"/>
      <c r="S470" s="199"/>
    </row>
    <row r="471">
      <c r="I471" s="198"/>
      <c r="J471" s="198"/>
      <c r="K471" s="198"/>
      <c r="Q471" s="199"/>
      <c r="R471" s="199"/>
      <c r="S471" s="199"/>
    </row>
    <row r="472">
      <c r="I472" s="198"/>
      <c r="J472" s="198"/>
      <c r="K472" s="198"/>
      <c r="Q472" s="199"/>
      <c r="R472" s="199"/>
      <c r="S472" s="199"/>
    </row>
    <row r="473">
      <c r="I473" s="198"/>
      <c r="J473" s="198"/>
      <c r="K473" s="198"/>
      <c r="Q473" s="199"/>
      <c r="R473" s="199"/>
      <c r="S473" s="199"/>
    </row>
    <row r="474">
      <c r="I474" s="198"/>
      <c r="J474" s="198"/>
      <c r="K474" s="198"/>
      <c r="Q474" s="199"/>
      <c r="R474" s="199"/>
      <c r="S474" s="199"/>
    </row>
    <row r="475">
      <c r="I475" s="198"/>
      <c r="J475" s="198"/>
      <c r="K475" s="198"/>
      <c r="Q475" s="199"/>
      <c r="R475" s="199"/>
      <c r="S475" s="199"/>
    </row>
    <row r="476">
      <c r="I476" s="198"/>
      <c r="J476" s="198"/>
      <c r="K476" s="198"/>
      <c r="Q476" s="199"/>
      <c r="R476" s="199"/>
      <c r="S476" s="199"/>
    </row>
    <row r="477">
      <c r="I477" s="198"/>
      <c r="J477" s="198"/>
      <c r="K477" s="198"/>
      <c r="Q477" s="199"/>
      <c r="R477" s="199"/>
      <c r="S477" s="199"/>
    </row>
    <row r="478">
      <c r="I478" s="198"/>
      <c r="J478" s="198"/>
      <c r="K478" s="198"/>
      <c r="Q478" s="199"/>
      <c r="R478" s="199"/>
      <c r="S478" s="199"/>
    </row>
    <row r="479">
      <c r="I479" s="198"/>
      <c r="J479" s="198"/>
      <c r="K479" s="198"/>
      <c r="Q479" s="199"/>
      <c r="R479" s="199"/>
      <c r="S479" s="199"/>
    </row>
    <row r="480">
      <c r="I480" s="198"/>
      <c r="J480" s="198"/>
      <c r="K480" s="198"/>
      <c r="Q480" s="199"/>
      <c r="R480" s="199"/>
      <c r="S480" s="199"/>
    </row>
    <row r="481">
      <c r="I481" s="198"/>
      <c r="J481" s="198"/>
      <c r="K481" s="198"/>
      <c r="Q481" s="199"/>
      <c r="R481" s="199"/>
      <c r="S481" s="199"/>
    </row>
    <row r="482">
      <c r="I482" s="198"/>
      <c r="J482" s="198"/>
      <c r="K482" s="198"/>
      <c r="Q482" s="199"/>
      <c r="R482" s="199"/>
      <c r="S482" s="199"/>
    </row>
    <row r="483">
      <c r="I483" s="198"/>
      <c r="J483" s="198"/>
      <c r="K483" s="198"/>
      <c r="Q483" s="199"/>
      <c r="R483" s="199"/>
      <c r="S483" s="199"/>
    </row>
    <row r="484">
      <c r="I484" s="198"/>
      <c r="J484" s="198"/>
      <c r="K484" s="198"/>
      <c r="Q484" s="199"/>
      <c r="R484" s="199"/>
      <c r="S484" s="199"/>
    </row>
    <row r="485">
      <c r="I485" s="198"/>
      <c r="J485" s="198"/>
      <c r="K485" s="198"/>
      <c r="Q485" s="199"/>
      <c r="R485" s="199"/>
      <c r="S485" s="199"/>
    </row>
    <row r="486">
      <c r="I486" s="198"/>
      <c r="J486" s="198"/>
      <c r="K486" s="198"/>
      <c r="Q486" s="199"/>
      <c r="R486" s="199"/>
      <c r="S486" s="199"/>
    </row>
    <row r="487">
      <c r="I487" s="198"/>
      <c r="J487" s="198"/>
      <c r="K487" s="198"/>
      <c r="Q487" s="199"/>
      <c r="R487" s="199"/>
      <c r="S487" s="199"/>
    </row>
    <row r="488">
      <c r="I488" s="198"/>
      <c r="J488" s="198"/>
      <c r="K488" s="198"/>
      <c r="Q488" s="199"/>
      <c r="R488" s="199"/>
      <c r="S488" s="199"/>
    </row>
    <row r="489">
      <c r="I489" s="198"/>
      <c r="J489" s="198"/>
      <c r="K489" s="198"/>
      <c r="Q489" s="199"/>
      <c r="R489" s="199"/>
      <c r="S489" s="199"/>
    </row>
    <row r="490">
      <c r="I490" s="198"/>
      <c r="J490" s="198"/>
      <c r="K490" s="198"/>
      <c r="Q490" s="199"/>
      <c r="R490" s="199"/>
      <c r="S490" s="199"/>
    </row>
    <row r="491">
      <c r="I491" s="198"/>
      <c r="J491" s="198"/>
      <c r="K491" s="198"/>
      <c r="Q491" s="199"/>
      <c r="R491" s="199"/>
      <c r="S491" s="199"/>
    </row>
    <row r="492">
      <c r="I492" s="198"/>
      <c r="J492" s="198"/>
      <c r="K492" s="198"/>
      <c r="Q492" s="199"/>
      <c r="R492" s="199"/>
      <c r="S492" s="199"/>
    </row>
    <row r="493">
      <c r="I493" s="198"/>
      <c r="J493" s="198"/>
      <c r="K493" s="198"/>
      <c r="Q493" s="199"/>
      <c r="R493" s="199"/>
      <c r="S493" s="199"/>
    </row>
    <row r="494">
      <c r="I494" s="198"/>
      <c r="J494" s="198"/>
      <c r="K494" s="198"/>
      <c r="Q494" s="199"/>
      <c r="R494" s="199"/>
      <c r="S494" s="199"/>
    </row>
    <row r="495">
      <c r="I495" s="198"/>
      <c r="J495" s="198"/>
      <c r="K495" s="198"/>
      <c r="Q495" s="199"/>
      <c r="R495" s="199"/>
      <c r="S495" s="199"/>
    </row>
    <row r="496">
      <c r="I496" s="198"/>
      <c r="J496" s="198"/>
      <c r="K496" s="198"/>
      <c r="Q496" s="199"/>
      <c r="R496" s="199"/>
      <c r="S496" s="199"/>
    </row>
    <row r="497">
      <c r="I497" s="198"/>
      <c r="J497" s="198"/>
      <c r="K497" s="198"/>
      <c r="Q497" s="199"/>
      <c r="R497" s="199"/>
      <c r="S497" s="199"/>
    </row>
    <row r="498">
      <c r="I498" s="198"/>
      <c r="J498" s="198"/>
      <c r="K498" s="198"/>
      <c r="Q498" s="199"/>
      <c r="R498" s="199"/>
      <c r="S498" s="199"/>
    </row>
    <row r="499">
      <c r="I499" s="198"/>
      <c r="J499" s="198"/>
      <c r="K499" s="198"/>
      <c r="Q499" s="199"/>
      <c r="R499" s="199"/>
      <c r="S499" s="199"/>
    </row>
    <row r="500">
      <c r="I500" s="198"/>
      <c r="J500" s="198"/>
      <c r="K500" s="198"/>
      <c r="Q500" s="199"/>
      <c r="R500" s="199"/>
      <c r="S500" s="199"/>
    </row>
    <row r="501">
      <c r="I501" s="198"/>
      <c r="J501" s="198"/>
      <c r="K501" s="198"/>
      <c r="Q501" s="199"/>
      <c r="R501" s="199"/>
      <c r="S501" s="199"/>
    </row>
    <row r="502">
      <c r="I502" s="198"/>
      <c r="J502" s="198"/>
      <c r="K502" s="198"/>
      <c r="Q502" s="199"/>
      <c r="R502" s="199"/>
      <c r="S502" s="199"/>
    </row>
    <row r="503">
      <c r="I503" s="198"/>
      <c r="J503" s="198"/>
      <c r="K503" s="198"/>
      <c r="Q503" s="199"/>
      <c r="R503" s="199"/>
      <c r="S503" s="199"/>
    </row>
    <row r="504">
      <c r="I504" s="198"/>
      <c r="J504" s="198"/>
      <c r="K504" s="198"/>
      <c r="Q504" s="199"/>
      <c r="R504" s="199"/>
      <c r="S504" s="199"/>
    </row>
    <row r="505">
      <c r="I505" s="198"/>
      <c r="J505" s="198"/>
      <c r="K505" s="198"/>
      <c r="Q505" s="199"/>
      <c r="R505" s="199"/>
      <c r="S505" s="199"/>
    </row>
    <row r="506">
      <c r="I506" s="198"/>
      <c r="J506" s="198"/>
      <c r="K506" s="198"/>
      <c r="Q506" s="199"/>
      <c r="R506" s="199"/>
      <c r="S506" s="199"/>
    </row>
    <row r="507">
      <c r="I507" s="198"/>
      <c r="J507" s="198"/>
      <c r="K507" s="198"/>
      <c r="Q507" s="199"/>
      <c r="R507" s="199"/>
      <c r="S507" s="199"/>
    </row>
    <row r="508">
      <c r="I508" s="198"/>
      <c r="J508" s="198"/>
      <c r="K508" s="198"/>
      <c r="Q508" s="199"/>
      <c r="R508" s="199"/>
      <c r="S508" s="199"/>
    </row>
    <row r="509">
      <c r="I509" s="198"/>
      <c r="J509" s="198"/>
      <c r="K509" s="198"/>
      <c r="Q509" s="199"/>
      <c r="R509" s="199"/>
      <c r="S509" s="199"/>
    </row>
    <row r="510">
      <c r="I510" s="198"/>
      <c r="J510" s="198"/>
      <c r="K510" s="198"/>
      <c r="Q510" s="199"/>
      <c r="R510" s="199"/>
      <c r="S510" s="199"/>
    </row>
    <row r="511">
      <c r="I511" s="198"/>
      <c r="J511" s="198"/>
      <c r="K511" s="198"/>
      <c r="Q511" s="199"/>
      <c r="R511" s="199"/>
      <c r="S511" s="199"/>
    </row>
    <row r="512">
      <c r="I512" s="198"/>
      <c r="J512" s="198"/>
      <c r="K512" s="198"/>
      <c r="Q512" s="199"/>
      <c r="R512" s="199"/>
      <c r="S512" s="199"/>
    </row>
    <row r="513">
      <c r="I513" s="198"/>
      <c r="J513" s="198"/>
      <c r="K513" s="198"/>
      <c r="Q513" s="199"/>
      <c r="R513" s="199"/>
      <c r="S513" s="199"/>
    </row>
    <row r="514">
      <c r="I514" s="198"/>
      <c r="J514" s="198"/>
      <c r="K514" s="198"/>
      <c r="Q514" s="199"/>
      <c r="R514" s="199"/>
      <c r="S514" s="199"/>
    </row>
    <row r="515">
      <c r="I515" s="198"/>
      <c r="J515" s="198"/>
      <c r="K515" s="198"/>
      <c r="Q515" s="199"/>
      <c r="R515" s="199"/>
      <c r="S515" s="199"/>
    </row>
    <row r="516">
      <c r="I516" s="198"/>
      <c r="J516" s="198"/>
      <c r="K516" s="198"/>
      <c r="Q516" s="199"/>
      <c r="R516" s="199"/>
      <c r="S516" s="199"/>
    </row>
    <row r="517">
      <c r="I517" s="198"/>
      <c r="J517" s="198"/>
      <c r="K517" s="198"/>
      <c r="Q517" s="199"/>
      <c r="R517" s="199"/>
      <c r="S517" s="199"/>
    </row>
    <row r="518">
      <c r="I518" s="198"/>
      <c r="J518" s="198"/>
      <c r="K518" s="198"/>
      <c r="Q518" s="199"/>
      <c r="R518" s="199"/>
      <c r="S518" s="199"/>
    </row>
    <row r="519">
      <c r="I519" s="198"/>
      <c r="J519" s="198"/>
      <c r="K519" s="198"/>
      <c r="Q519" s="199"/>
      <c r="R519" s="199"/>
      <c r="S519" s="199"/>
    </row>
    <row r="520">
      <c r="I520" s="198"/>
      <c r="J520" s="198"/>
      <c r="K520" s="198"/>
      <c r="Q520" s="199"/>
      <c r="R520" s="199"/>
      <c r="S520" s="199"/>
    </row>
    <row r="521">
      <c r="I521" s="198"/>
      <c r="J521" s="198"/>
      <c r="K521" s="198"/>
      <c r="Q521" s="199"/>
      <c r="R521" s="199"/>
      <c r="S521" s="199"/>
    </row>
    <row r="522">
      <c r="I522" s="198"/>
      <c r="J522" s="198"/>
      <c r="K522" s="198"/>
      <c r="Q522" s="199"/>
      <c r="R522" s="199"/>
      <c r="S522" s="199"/>
    </row>
    <row r="523">
      <c r="I523" s="198"/>
      <c r="J523" s="198"/>
      <c r="K523" s="198"/>
      <c r="Q523" s="199"/>
      <c r="R523" s="199"/>
      <c r="S523" s="199"/>
    </row>
    <row r="524">
      <c r="I524" s="198"/>
      <c r="J524" s="198"/>
      <c r="K524" s="198"/>
      <c r="Q524" s="199"/>
      <c r="R524" s="199"/>
      <c r="S524" s="199"/>
    </row>
    <row r="525">
      <c r="I525" s="198"/>
      <c r="J525" s="198"/>
      <c r="K525" s="198"/>
      <c r="Q525" s="199"/>
      <c r="R525" s="199"/>
      <c r="S525" s="199"/>
    </row>
    <row r="526">
      <c r="I526" s="198"/>
      <c r="J526" s="198"/>
      <c r="K526" s="198"/>
      <c r="Q526" s="199"/>
      <c r="R526" s="199"/>
      <c r="S526" s="199"/>
    </row>
    <row r="527">
      <c r="I527" s="198"/>
      <c r="J527" s="198"/>
      <c r="K527" s="198"/>
      <c r="Q527" s="199"/>
      <c r="R527" s="199"/>
      <c r="S527" s="199"/>
    </row>
    <row r="528">
      <c r="I528" s="198"/>
      <c r="J528" s="198"/>
      <c r="K528" s="198"/>
      <c r="Q528" s="199"/>
      <c r="R528" s="199"/>
      <c r="S528" s="199"/>
    </row>
    <row r="529">
      <c r="I529" s="198"/>
      <c r="J529" s="198"/>
      <c r="K529" s="198"/>
      <c r="Q529" s="199"/>
      <c r="R529" s="199"/>
      <c r="S529" s="199"/>
    </row>
    <row r="530">
      <c r="I530" s="198"/>
      <c r="J530" s="198"/>
      <c r="K530" s="198"/>
      <c r="Q530" s="199"/>
      <c r="R530" s="199"/>
      <c r="S530" s="199"/>
    </row>
    <row r="531">
      <c r="I531" s="198"/>
      <c r="J531" s="198"/>
      <c r="K531" s="198"/>
      <c r="Q531" s="199"/>
      <c r="R531" s="199"/>
      <c r="S531" s="199"/>
    </row>
    <row r="532">
      <c r="I532" s="198"/>
      <c r="J532" s="198"/>
      <c r="K532" s="198"/>
      <c r="Q532" s="199"/>
      <c r="R532" s="199"/>
      <c r="S532" s="199"/>
    </row>
    <row r="533">
      <c r="I533" s="198"/>
      <c r="J533" s="198"/>
      <c r="K533" s="198"/>
      <c r="Q533" s="199"/>
      <c r="R533" s="199"/>
      <c r="S533" s="199"/>
    </row>
    <row r="534">
      <c r="I534" s="198"/>
      <c r="J534" s="198"/>
      <c r="K534" s="198"/>
      <c r="Q534" s="199"/>
      <c r="R534" s="199"/>
      <c r="S534" s="199"/>
    </row>
    <row r="535">
      <c r="I535" s="198"/>
      <c r="J535" s="198"/>
      <c r="K535" s="198"/>
      <c r="Q535" s="199"/>
      <c r="R535" s="199"/>
      <c r="S535" s="199"/>
    </row>
    <row r="536">
      <c r="I536" s="198"/>
      <c r="J536" s="198"/>
      <c r="K536" s="198"/>
      <c r="Q536" s="199"/>
      <c r="R536" s="199"/>
      <c r="S536" s="199"/>
    </row>
    <row r="537">
      <c r="I537" s="198"/>
      <c r="J537" s="198"/>
      <c r="K537" s="198"/>
      <c r="Q537" s="199"/>
      <c r="R537" s="199"/>
      <c r="S537" s="199"/>
    </row>
    <row r="538">
      <c r="I538" s="198"/>
      <c r="J538" s="198"/>
      <c r="K538" s="198"/>
      <c r="Q538" s="199"/>
      <c r="R538" s="199"/>
      <c r="S538" s="199"/>
    </row>
    <row r="539">
      <c r="I539" s="198"/>
      <c r="J539" s="198"/>
      <c r="K539" s="198"/>
      <c r="Q539" s="199"/>
      <c r="R539" s="199"/>
      <c r="S539" s="199"/>
    </row>
    <row r="540">
      <c r="I540" s="198"/>
      <c r="J540" s="198"/>
      <c r="K540" s="198"/>
      <c r="Q540" s="199"/>
      <c r="R540" s="199"/>
      <c r="S540" s="199"/>
    </row>
    <row r="541">
      <c r="I541" s="198"/>
      <c r="J541" s="198"/>
      <c r="K541" s="198"/>
      <c r="Q541" s="199"/>
      <c r="R541" s="199"/>
      <c r="S541" s="199"/>
    </row>
    <row r="542">
      <c r="I542" s="198"/>
      <c r="J542" s="198"/>
      <c r="K542" s="198"/>
      <c r="Q542" s="199"/>
      <c r="R542" s="199"/>
      <c r="S542" s="199"/>
    </row>
    <row r="543">
      <c r="I543" s="198"/>
      <c r="J543" s="198"/>
      <c r="K543" s="198"/>
      <c r="Q543" s="199"/>
      <c r="R543" s="199"/>
      <c r="S543" s="199"/>
    </row>
    <row r="544">
      <c r="I544" s="198"/>
      <c r="J544" s="198"/>
      <c r="K544" s="198"/>
      <c r="Q544" s="199"/>
      <c r="R544" s="199"/>
      <c r="S544" s="199"/>
    </row>
    <row r="545">
      <c r="I545" s="198"/>
      <c r="J545" s="198"/>
      <c r="K545" s="198"/>
      <c r="Q545" s="199"/>
      <c r="R545" s="199"/>
      <c r="S545" s="199"/>
    </row>
    <row r="546">
      <c r="I546" s="198"/>
      <c r="J546" s="198"/>
      <c r="K546" s="198"/>
      <c r="Q546" s="199"/>
      <c r="R546" s="199"/>
      <c r="S546" s="199"/>
    </row>
    <row r="547">
      <c r="I547" s="198"/>
      <c r="J547" s="198"/>
      <c r="K547" s="198"/>
      <c r="Q547" s="199"/>
      <c r="R547" s="199"/>
      <c r="S547" s="199"/>
    </row>
    <row r="548">
      <c r="I548" s="198"/>
      <c r="J548" s="198"/>
      <c r="K548" s="198"/>
      <c r="Q548" s="199"/>
      <c r="R548" s="199"/>
      <c r="S548" s="199"/>
    </row>
    <row r="549">
      <c r="I549" s="198"/>
      <c r="J549" s="198"/>
      <c r="K549" s="198"/>
      <c r="Q549" s="199"/>
      <c r="R549" s="199"/>
      <c r="S549" s="199"/>
    </row>
    <row r="550">
      <c r="I550" s="198"/>
      <c r="J550" s="198"/>
      <c r="K550" s="198"/>
      <c r="Q550" s="199"/>
      <c r="R550" s="199"/>
      <c r="S550" s="199"/>
    </row>
    <row r="551">
      <c r="I551" s="198"/>
      <c r="J551" s="198"/>
      <c r="K551" s="198"/>
      <c r="Q551" s="199"/>
      <c r="R551" s="199"/>
      <c r="S551" s="199"/>
    </row>
    <row r="552">
      <c r="I552" s="198"/>
      <c r="J552" s="198"/>
      <c r="K552" s="198"/>
      <c r="Q552" s="199"/>
      <c r="R552" s="199"/>
      <c r="S552" s="199"/>
    </row>
    <row r="553">
      <c r="I553" s="198"/>
      <c r="J553" s="198"/>
      <c r="K553" s="198"/>
      <c r="Q553" s="199"/>
      <c r="R553" s="199"/>
      <c r="S553" s="199"/>
    </row>
    <row r="554">
      <c r="I554" s="198"/>
      <c r="J554" s="198"/>
      <c r="K554" s="198"/>
      <c r="Q554" s="199"/>
      <c r="R554" s="199"/>
      <c r="S554" s="199"/>
    </row>
    <row r="555">
      <c r="I555" s="198"/>
      <c r="J555" s="198"/>
      <c r="K555" s="198"/>
      <c r="Q555" s="199"/>
      <c r="R555" s="199"/>
      <c r="S555" s="199"/>
    </row>
    <row r="556">
      <c r="I556" s="198"/>
      <c r="J556" s="198"/>
      <c r="K556" s="198"/>
      <c r="Q556" s="199"/>
      <c r="R556" s="199"/>
      <c r="S556" s="199"/>
    </row>
    <row r="557">
      <c r="I557" s="198"/>
      <c r="J557" s="198"/>
      <c r="K557" s="198"/>
      <c r="Q557" s="199"/>
      <c r="R557" s="199"/>
      <c r="S557" s="199"/>
    </row>
    <row r="558">
      <c r="I558" s="198"/>
      <c r="J558" s="198"/>
      <c r="K558" s="198"/>
      <c r="Q558" s="199"/>
      <c r="R558" s="199"/>
      <c r="S558" s="199"/>
    </row>
    <row r="559">
      <c r="I559" s="198"/>
      <c r="J559" s="198"/>
      <c r="K559" s="198"/>
      <c r="Q559" s="199"/>
      <c r="R559" s="199"/>
      <c r="S559" s="199"/>
    </row>
    <row r="560">
      <c r="I560" s="198"/>
      <c r="J560" s="198"/>
      <c r="K560" s="198"/>
      <c r="Q560" s="199"/>
      <c r="R560" s="199"/>
      <c r="S560" s="199"/>
    </row>
    <row r="561">
      <c r="I561" s="198"/>
      <c r="J561" s="198"/>
      <c r="K561" s="198"/>
      <c r="Q561" s="199"/>
      <c r="R561" s="199"/>
      <c r="S561" s="199"/>
    </row>
    <row r="562">
      <c r="I562" s="198"/>
      <c r="J562" s="198"/>
      <c r="K562" s="198"/>
      <c r="Q562" s="199"/>
      <c r="R562" s="199"/>
      <c r="S562" s="199"/>
    </row>
    <row r="563">
      <c r="I563" s="198"/>
      <c r="J563" s="198"/>
      <c r="K563" s="198"/>
      <c r="Q563" s="199"/>
      <c r="R563" s="199"/>
      <c r="S563" s="199"/>
    </row>
    <row r="564">
      <c r="I564" s="198"/>
      <c r="J564" s="198"/>
      <c r="K564" s="198"/>
      <c r="Q564" s="199"/>
      <c r="R564" s="199"/>
      <c r="S564" s="199"/>
    </row>
    <row r="565">
      <c r="I565" s="198"/>
      <c r="J565" s="198"/>
      <c r="K565" s="198"/>
      <c r="Q565" s="199"/>
      <c r="R565" s="199"/>
      <c r="S565" s="199"/>
    </row>
    <row r="566">
      <c r="I566" s="198"/>
      <c r="J566" s="198"/>
      <c r="K566" s="198"/>
      <c r="Q566" s="199"/>
      <c r="R566" s="199"/>
      <c r="S566" s="199"/>
    </row>
    <row r="567">
      <c r="I567" s="198"/>
      <c r="J567" s="198"/>
      <c r="K567" s="198"/>
      <c r="Q567" s="199"/>
      <c r="R567" s="199"/>
      <c r="S567" s="199"/>
    </row>
    <row r="568">
      <c r="I568" s="198"/>
      <c r="J568" s="198"/>
      <c r="K568" s="198"/>
      <c r="Q568" s="199"/>
      <c r="R568" s="199"/>
      <c r="S568" s="199"/>
    </row>
    <row r="569">
      <c r="I569" s="198"/>
      <c r="J569" s="198"/>
      <c r="K569" s="198"/>
      <c r="Q569" s="199"/>
      <c r="R569" s="199"/>
      <c r="S569" s="199"/>
    </row>
    <row r="570">
      <c r="I570" s="198"/>
      <c r="J570" s="198"/>
      <c r="K570" s="198"/>
      <c r="Q570" s="199"/>
      <c r="R570" s="199"/>
      <c r="S570" s="199"/>
    </row>
    <row r="571">
      <c r="I571" s="198"/>
      <c r="J571" s="198"/>
      <c r="K571" s="198"/>
      <c r="Q571" s="199"/>
      <c r="R571" s="199"/>
      <c r="S571" s="199"/>
    </row>
    <row r="572">
      <c r="I572" s="198"/>
      <c r="J572" s="198"/>
      <c r="K572" s="198"/>
      <c r="Q572" s="199"/>
      <c r="R572" s="199"/>
      <c r="S572" s="199"/>
    </row>
    <row r="573">
      <c r="I573" s="198"/>
      <c r="J573" s="198"/>
      <c r="K573" s="198"/>
      <c r="Q573" s="199"/>
      <c r="R573" s="199"/>
      <c r="S573" s="199"/>
    </row>
    <row r="574">
      <c r="I574" s="198"/>
      <c r="J574" s="198"/>
      <c r="K574" s="198"/>
      <c r="Q574" s="199"/>
      <c r="R574" s="199"/>
      <c r="S574" s="199"/>
    </row>
    <row r="575">
      <c r="I575" s="198"/>
      <c r="J575" s="198"/>
      <c r="K575" s="198"/>
      <c r="Q575" s="199"/>
      <c r="R575" s="199"/>
      <c r="S575" s="199"/>
    </row>
    <row r="576">
      <c r="I576" s="198"/>
      <c r="J576" s="198"/>
      <c r="K576" s="198"/>
      <c r="Q576" s="199"/>
      <c r="R576" s="199"/>
      <c r="S576" s="199"/>
    </row>
    <row r="577">
      <c r="I577" s="198"/>
      <c r="J577" s="198"/>
      <c r="K577" s="198"/>
      <c r="Q577" s="199"/>
      <c r="R577" s="199"/>
      <c r="S577" s="199"/>
    </row>
    <row r="578">
      <c r="I578" s="198"/>
      <c r="J578" s="198"/>
      <c r="K578" s="198"/>
      <c r="Q578" s="199"/>
      <c r="R578" s="199"/>
      <c r="S578" s="199"/>
    </row>
    <row r="579">
      <c r="I579" s="198"/>
      <c r="J579" s="198"/>
      <c r="K579" s="198"/>
      <c r="Q579" s="199"/>
      <c r="R579" s="199"/>
      <c r="S579" s="199"/>
    </row>
    <row r="580">
      <c r="I580" s="198"/>
      <c r="J580" s="198"/>
      <c r="K580" s="198"/>
      <c r="Q580" s="199"/>
      <c r="R580" s="199"/>
      <c r="S580" s="199"/>
    </row>
    <row r="581">
      <c r="I581" s="198"/>
      <c r="J581" s="198"/>
      <c r="K581" s="198"/>
      <c r="Q581" s="199"/>
      <c r="R581" s="199"/>
      <c r="S581" s="199"/>
    </row>
    <row r="582">
      <c r="I582" s="198"/>
      <c r="J582" s="198"/>
      <c r="K582" s="198"/>
      <c r="Q582" s="199"/>
      <c r="R582" s="199"/>
      <c r="S582" s="199"/>
    </row>
    <row r="583">
      <c r="I583" s="198"/>
      <c r="J583" s="198"/>
      <c r="K583" s="198"/>
      <c r="Q583" s="199"/>
      <c r="R583" s="199"/>
      <c r="S583" s="199"/>
    </row>
    <row r="584">
      <c r="I584" s="198"/>
      <c r="J584" s="198"/>
      <c r="K584" s="198"/>
      <c r="Q584" s="199"/>
      <c r="R584" s="199"/>
      <c r="S584" s="199"/>
    </row>
    <row r="585">
      <c r="I585" s="198"/>
      <c r="J585" s="198"/>
      <c r="K585" s="198"/>
      <c r="Q585" s="199"/>
      <c r="R585" s="199"/>
      <c r="S585" s="199"/>
    </row>
    <row r="586">
      <c r="I586" s="198"/>
      <c r="J586" s="198"/>
      <c r="K586" s="198"/>
      <c r="Q586" s="199"/>
      <c r="R586" s="199"/>
      <c r="S586" s="199"/>
    </row>
    <row r="587">
      <c r="I587" s="198"/>
      <c r="J587" s="198"/>
      <c r="K587" s="198"/>
      <c r="Q587" s="199"/>
      <c r="R587" s="199"/>
      <c r="S587" s="199"/>
    </row>
    <row r="588">
      <c r="I588" s="198"/>
      <c r="J588" s="198"/>
      <c r="K588" s="198"/>
      <c r="Q588" s="199"/>
      <c r="R588" s="199"/>
      <c r="S588" s="199"/>
    </row>
    <row r="589">
      <c r="I589" s="198"/>
      <c r="J589" s="198"/>
      <c r="K589" s="198"/>
      <c r="Q589" s="199"/>
      <c r="R589" s="199"/>
      <c r="S589" s="199"/>
    </row>
    <row r="590">
      <c r="I590" s="198"/>
      <c r="J590" s="198"/>
      <c r="K590" s="198"/>
      <c r="Q590" s="199"/>
      <c r="R590" s="199"/>
      <c r="S590" s="199"/>
    </row>
    <row r="591">
      <c r="I591" s="198"/>
      <c r="J591" s="198"/>
      <c r="K591" s="198"/>
      <c r="Q591" s="199"/>
      <c r="R591" s="199"/>
      <c r="S591" s="199"/>
    </row>
    <row r="592">
      <c r="I592" s="198"/>
      <c r="J592" s="198"/>
      <c r="K592" s="198"/>
      <c r="Q592" s="199"/>
      <c r="R592" s="199"/>
      <c r="S592" s="199"/>
    </row>
    <row r="593">
      <c r="I593" s="198"/>
      <c r="J593" s="198"/>
      <c r="K593" s="198"/>
      <c r="Q593" s="199"/>
      <c r="R593" s="199"/>
      <c r="S593" s="199"/>
    </row>
    <row r="594">
      <c r="I594" s="198"/>
      <c r="J594" s="198"/>
      <c r="K594" s="198"/>
      <c r="Q594" s="199"/>
      <c r="R594" s="199"/>
      <c r="S594" s="199"/>
    </row>
    <row r="595">
      <c r="I595" s="198"/>
      <c r="J595" s="198"/>
      <c r="K595" s="198"/>
      <c r="Q595" s="199"/>
      <c r="R595" s="199"/>
      <c r="S595" s="199"/>
    </row>
    <row r="596">
      <c r="I596" s="198"/>
      <c r="J596" s="198"/>
      <c r="K596" s="198"/>
      <c r="Q596" s="199"/>
      <c r="R596" s="199"/>
      <c r="S596" s="199"/>
    </row>
    <row r="597">
      <c r="I597" s="198"/>
      <c r="J597" s="198"/>
      <c r="K597" s="198"/>
      <c r="Q597" s="199"/>
      <c r="R597" s="199"/>
      <c r="S597" s="199"/>
    </row>
    <row r="598">
      <c r="I598" s="198"/>
      <c r="J598" s="198"/>
      <c r="K598" s="198"/>
      <c r="Q598" s="199"/>
      <c r="R598" s="199"/>
      <c r="S598" s="199"/>
    </row>
    <row r="599">
      <c r="I599" s="198"/>
      <c r="J599" s="198"/>
      <c r="K599" s="198"/>
      <c r="Q599" s="199"/>
      <c r="R599" s="199"/>
      <c r="S599" s="199"/>
    </row>
    <row r="600">
      <c r="I600" s="198"/>
      <c r="J600" s="198"/>
      <c r="K600" s="198"/>
      <c r="Q600" s="199"/>
      <c r="R600" s="199"/>
      <c r="S600" s="199"/>
    </row>
    <row r="601">
      <c r="I601" s="198"/>
      <c r="J601" s="198"/>
      <c r="K601" s="198"/>
      <c r="Q601" s="199"/>
      <c r="R601" s="199"/>
      <c r="S601" s="199"/>
    </row>
    <row r="602">
      <c r="I602" s="198"/>
      <c r="J602" s="198"/>
      <c r="K602" s="198"/>
      <c r="Q602" s="199"/>
      <c r="R602" s="199"/>
      <c r="S602" s="199"/>
    </row>
    <row r="603">
      <c r="I603" s="198"/>
      <c r="J603" s="198"/>
      <c r="K603" s="198"/>
      <c r="Q603" s="199"/>
      <c r="R603" s="199"/>
      <c r="S603" s="199"/>
    </row>
    <row r="604">
      <c r="I604" s="198"/>
      <c r="J604" s="198"/>
      <c r="K604" s="198"/>
      <c r="Q604" s="199"/>
      <c r="R604" s="199"/>
      <c r="S604" s="199"/>
    </row>
    <row r="605">
      <c r="I605" s="198"/>
      <c r="J605" s="198"/>
      <c r="K605" s="198"/>
      <c r="Q605" s="199"/>
      <c r="R605" s="199"/>
      <c r="S605" s="199"/>
    </row>
    <row r="606">
      <c r="I606" s="198"/>
      <c r="J606" s="198"/>
      <c r="K606" s="198"/>
      <c r="Q606" s="199"/>
      <c r="R606" s="199"/>
      <c r="S606" s="199"/>
    </row>
    <row r="607">
      <c r="I607" s="198"/>
      <c r="J607" s="198"/>
      <c r="K607" s="198"/>
      <c r="Q607" s="199"/>
      <c r="R607" s="199"/>
      <c r="S607" s="199"/>
    </row>
    <row r="608">
      <c r="I608" s="198"/>
      <c r="J608" s="198"/>
      <c r="K608" s="198"/>
      <c r="Q608" s="199"/>
      <c r="R608" s="199"/>
      <c r="S608" s="199"/>
    </row>
    <row r="609">
      <c r="I609" s="198"/>
      <c r="J609" s="198"/>
      <c r="K609" s="198"/>
      <c r="Q609" s="199"/>
      <c r="R609" s="199"/>
      <c r="S609" s="199"/>
    </row>
    <row r="610">
      <c r="I610" s="198"/>
      <c r="J610" s="198"/>
      <c r="K610" s="198"/>
      <c r="Q610" s="199"/>
      <c r="R610" s="199"/>
      <c r="S610" s="199"/>
    </row>
    <row r="611">
      <c r="I611" s="198"/>
      <c r="J611" s="198"/>
      <c r="K611" s="198"/>
      <c r="Q611" s="199"/>
      <c r="R611" s="199"/>
      <c r="S611" s="199"/>
    </row>
    <row r="612">
      <c r="I612" s="198"/>
      <c r="J612" s="198"/>
      <c r="K612" s="198"/>
      <c r="Q612" s="199"/>
      <c r="R612" s="199"/>
      <c r="S612" s="199"/>
    </row>
    <row r="613">
      <c r="I613" s="198"/>
      <c r="J613" s="198"/>
      <c r="K613" s="198"/>
      <c r="Q613" s="199"/>
      <c r="R613" s="199"/>
      <c r="S613" s="199"/>
    </row>
    <row r="614">
      <c r="I614" s="198"/>
      <c r="J614" s="198"/>
      <c r="K614" s="198"/>
      <c r="Q614" s="199"/>
      <c r="R614" s="199"/>
      <c r="S614" s="199"/>
    </row>
    <row r="615">
      <c r="I615" s="198"/>
      <c r="J615" s="198"/>
      <c r="K615" s="198"/>
      <c r="Q615" s="199"/>
      <c r="R615" s="199"/>
      <c r="S615" s="199"/>
    </row>
    <row r="616">
      <c r="I616" s="198"/>
      <c r="J616" s="198"/>
      <c r="K616" s="198"/>
      <c r="Q616" s="199"/>
      <c r="R616" s="199"/>
      <c r="S616" s="199"/>
    </row>
    <row r="617">
      <c r="I617" s="198"/>
      <c r="J617" s="198"/>
      <c r="K617" s="198"/>
      <c r="Q617" s="199"/>
      <c r="R617" s="199"/>
      <c r="S617" s="199"/>
    </row>
    <row r="618">
      <c r="I618" s="198"/>
      <c r="J618" s="198"/>
      <c r="K618" s="198"/>
      <c r="Q618" s="199"/>
      <c r="R618" s="199"/>
      <c r="S618" s="199"/>
    </row>
    <row r="619">
      <c r="I619" s="198"/>
      <c r="J619" s="198"/>
      <c r="K619" s="198"/>
      <c r="Q619" s="199"/>
      <c r="R619" s="199"/>
      <c r="S619" s="199"/>
    </row>
    <row r="620">
      <c r="I620" s="198"/>
      <c r="J620" s="198"/>
      <c r="K620" s="198"/>
      <c r="Q620" s="199"/>
      <c r="R620" s="199"/>
      <c r="S620" s="199"/>
    </row>
    <row r="621">
      <c r="I621" s="198"/>
      <c r="J621" s="198"/>
      <c r="K621" s="198"/>
      <c r="Q621" s="199"/>
      <c r="R621" s="199"/>
      <c r="S621" s="199"/>
    </row>
    <row r="622">
      <c r="I622" s="198"/>
      <c r="J622" s="198"/>
      <c r="K622" s="198"/>
      <c r="Q622" s="199"/>
      <c r="R622" s="199"/>
      <c r="S622" s="199"/>
    </row>
    <row r="623">
      <c r="I623" s="198"/>
      <c r="J623" s="198"/>
      <c r="K623" s="198"/>
      <c r="Q623" s="199"/>
      <c r="R623" s="199"/>
      <c r="S623" s="199"/>
    </row>
    <row r="624">
      <c r="I624" s="198"/>
      <c r="J624" s="198"/>
      <c r="K624" s="198"/>
      <c r="Q624" s="199"/>
      <c r="R624" s="199"/>
      <c r="S624" s="199"/>
    </row>
    <row r="625">
      <c r="I625" s="198"/>
      <c r="J625" s="198"/>
      <c r="K625" s="198"/>
      <c r="Q625" s="199"/>
      <c r="R625" s="199"/>
      <c r="S625" s="199"/>
    </row>
    <row r="626">
      <c r="I626" s="198"/>
      <c r="J626" s="198"/>
      <c r="K626" s="198"/>
      <c r="Q626" s="199"/>
      <c r="R626" s="199"/>
      <c r="S626" s="199"/>
    </row>
    <row r="627">
      <c r="I627" s="198"/>
      <c r="J627" s="198"/>
      <c r="K627" s="198"/>
      <c r="Q627" s="199"/>
      <c r="R627" s="199"/>
      <c r="S627" s="199"/>
    </row>
    <row r="628">
      <c r="I628" s="198"/>
      <c r="J628" s="198"/>
      <c r="K628" s="198"/>
      <c r="Q628" s="199"/>
      <c r="R628" s="199"/>
      <c r="S628" s="199"/>
    </row>
    <row r="629">
      <c r="I629" s="198"/>
      <c r="J629" s="198"/>
      <c r="K629" s="198"/>
      <c r="Q629" s="199"/>
      <c r="R629" s="199"/>
      <c r="S629" s="199"/>
    </row>
    <row r="630">
      <c r="I630" s="198"/>
      <c r="J630" s="198"/>
      <c r="K630" s="198"/>
      <c r="Q630" s="199"/>
      <c r="R630" s="199"/>
      <c r="S630" s="199"/>
    </row>
    <row r="631">
      <c r="I631" s="198"/>
      <c r="J631" s="198"/>
      <c r="K631" s="198"/>
      <c r="Q631" s="199"/>
      <c r="R631" s="199"/>
      <c r="S631" s="199"/>
    </row>
    <row r="632">
      <c r="I632" s="198"/>
      <c r="J632" s="198"/>
      <c r="K632" s="198"/>
      <c r="Q632" s="199"/>
      <c r="R632" s="199"/>
      <c r="S632" s="199"/>
    </row>
    <row r="633">
      <c r="I633" s="198"/>
      <c r="J633" s="198"/>
      <c r="K633" s="198"/>
      <c r="Q633" s="199"/>
      <c r="R633" s="199"/>
      <c r="S633" s="199"/>
    </row>
    <row r="634">
      <c r="I634" s="198"/>
      <c r="J634" s="198"/>
      <c r="K634" s="198"/>
      <c r="Q634" s="199"/>
      <c r="R634" s="199"/>
      <c r="S634" s="199"/>
    </row>
    <row r="635">
      <c r="I635" s="198"/>
      <c r="J635" s="198"/>
      <c r="K635" s="198"/>
      <c r="Q635" s="199"/>
      <c r="R635" s="199"/>
      <c r="S635" s="199"/>
    </row>
    <row r="636">
      <c r="I636" s="198"/>
      <c r="J636" s="198"/>
      <c r="K636" s="198"/>
      <c r="Q636" s="199"/>
      <c r="R636" s="199"/>
      <c r="S636" s="199"/>
    </row>
    <row r="637">
      <c r="I637" s="198"/>
      <c r="J637" s="198"/>
      <c r="K637" s="198"/>
      <c r="Q637" s="199"/>
      <c r="R637" s="199"/>
      <c r="S637" s="199"/>
    </row>
    <row r="638">
      <c r="I638" s="198"/>
      <c r="J638" s="198"/>
      <c r="K638" s="198"/>
      <c r="Q638" s="199"/>
      <c r="R638" s="199"/>
      <c r="S638" s="199"/>
    </row>
    <row r="639">
      <c r="I639" s="198"/>
      <c r="J639" s="198"/>
      <c r="K639" s="198"/>
      <c r="Q639" s="199"/>
      <c r="R639" s="199"/>
      <c r="S639" s="199"/>
    </row>
    <row r="640">
      <c r="I640" s="198"/>
      <c r="J640" s="198"/>
      <c r="K640" s="198"/>
      <c r="Q640" s="199"/>
      <c r="R640" s="199"/>
      <c r="S640" s="199"/>
    </row>
    <row r="641">
      <c r="I641" s="198"/>
      <c r="J641" s="198"/>
      <c r="K641" s="198"/>
      <c r="Q641" s="199"/>
      <c r="R641" s="199"/>
      <c r="S641" s="199"/>
    </row>
    <row r="642">
      <c r="I642" s="198"/>
      <c r="J642" s="198"/>
      <c r="K642" s="198"/>
      <c r="Q642" s="199"/>
      <c r="R642" s="199"/>
      <c r="S642" s="199"/>
    </row>
    <row r="643">
      <c r="I643" s="198"/>
      <c r="J643" s="198"/>
      <c r="K643" s="198"/>
      <c r="Q643" s="199"/>
      <c r="R643" s="199"/>
      <c r="S643" s="199"/>
    </row>
    <row r="644">
      <c r="I644" s="198"/>
      <c r="J644" s="198"/>
      <c r="K644" s="198"/>
      <c r="Q644" s="199"/>
      <c r="R644" s="199"/>
      <c r="S644" s="199"/>
    </row>
    <row r="645">
      <c r="I645" s="198"/>
      <c r="J645" s="198"/>
      <c r="K645" s="198"/>
      <c r="Q645" s="199"/>
      <c r="R645" s="199"/>
      <c r="S645" s="199"/>
    </row>
    <row r="646">
      <c r="I646" s="198"/>
      <c r="J646" s="198"/>
      <c r="K646" s="198"/>
      <c r="Q646" s="199"/>
      <c r="R646" s="199"/>
      <c r="S646" s="199"/>
    </row>
    <row r="647">
      <c r="I647" s="198"/>
      <c r="J647" s="198"/>
      <c r="K647" s="198"/>
      <c r="Q647" s="199"/>
      <c r="R647" s="199"/>
      <c r="S647" s="199"/>
    </row>
    <row r="648">
      <c r="I648" s="198"/>
      <c r="J648" s="198"/>
      <c r="K648" s="198"/>
      <c r="Q648" s="199"/>
      <c r="R648" s="199"/>
      <c r="S648" s="199"/>
    </row>
    <row r="649">
      <c r="I649" s="198"/>
      <c r="J649" s="198"/>
      <c r="K649" s="198"/>
      <c r="Q649" s="199"/>
      <c r="R649" s="199"/>
      <c r="S649" s="199"/>
    </row>
    <row r="650">
      <c r="I650" s="198"/>
      <c r="J650" s="198"/>
      <c r="K650" s="198"/>
      <c r="Q650" s="199"/>
      <c r="R650" s="199"/>
      <c r="S650" s="199"/>
    </row>
    <row r="651">
      <c r="I651" s="198"/>
      <c r="J651" s="198"/>
      <c r="K651" s="198"/>
      <c r="Q651" s="199"/>
      <c r="R651" s="199"/>
      <c r="S651" s="199"/>
    </row>
    <row r="652">
      <c r="I652" s="198"/>
      <c r="J652" s="198"/>
      <c r="K652" s="198"/>
      <c r="Q652" s="199"/>
      <c r="R652" s="199"/>
      <c r="S652" s="199"/>
    </row>
    <row r="653">
      <c r="I653" s="198"/>
      <c r="J653" s="198"/>
      <c r="K653" s="198"/>
      <c r="Q653" s="199"/>
      <c r="R653" s="199"/>
      <c r="S653" s="199"/>
    </row>
    <row r="654">
      <c r="I654" s="198"/>
      <c r="J654" s="198"/>
      <c r="K654" s="198"/>
      <c r="Q654" s="199"/>
      <c r="R654" s="199"/>
      <c r="S654" s="199"/>
    </row>
    <row r="655">
      <c r="I655" s="198"/>
      <c r="J655" s="198"/>
      <c r="K655" s="198"/>
      <c r="Q655" s="199"/>
      <c r="R655" s="199"/>
      <c r="S655" s="199"/>
    </row>
    <row r="656">
      <c r="I656" s="198"/>
      <c r="J656" s="198"/>
      <c r="K656" s="198"/>
      <c r="Q656" s="199"/>
      <c r="R656" s="199"/>
      <c r="S656" s="199"/>
    </row>
    <row r="657">
      <c r="I657" s="198"/>
      <c r="J657" s="198"/>
      <c r="K657" s="198"/>
      <c r="Q657" s="199"/>
      <c r="R657" s="199"/>
      <c r="S657" s="199"/>
    </row>
    <row r="658">
      <c r="I658" s="198"/>
      <c r="J658" s="198"/>
      <c r="K658" s="198"/>
      <c r="Q658" s="199"/>
      <c r="R658" s="199"/>
      <c r="S658" s="199"/>
    </row>
    <row r="659">
      <c r="I659" s="198"/>
      <c r="J659" s="198"/>
      <c r="K659" s="198"/>
      <c r="Q659" s="199"/>
      <c r="R659" s="199"/>
      <c r="S659" s="199"/>
    </row>
    <row r="660">
      <c r="I660" s="198"/>
      <c r="J660" s="198"/>
      <c r="K660" s="198"/>
      <c r="Q660" s="199"/>
      <c r="R660" s="199"/>
      <c r="S660" s="199"/>
    </row>
    <row r="661">
      <c r="I661" s="198"/>
      <c r="J661" s="198"/>
      <c r="K661" s="198"/>
      <c r="Q661" s="199"/>
      <c r="R661" s="199"/>
      <c r="S661" s="199"/>
    </row>
    <row r="662">
      <c r="I662" s="198"/>
      <c r="J662" s="198"/>
      <c r="K662" s="198"/>
      <c r="Q662" s="199"/>
      <c r="R662" s="199"/>
      <c r="S662" s="199"/>
    </row>
    <row r="663">
      <c r="I663" s="198"/>
      <c r="J663" s="198"/>
      <c r="K663" s="198"/>
      <c r="Q663" s="199"/>
      <c r="R663" s="199"/>
      <c r="S663" s="199"/>
    </row>
    <row r="664">
      <c r="I664" s="198"/>
      <c r="J664" s="198"/>
      <c r="K664" s="198"/>
      <c r="Q664" s="199"/>
      <c r="R664" s="199"/>
      <c r="S664" s="199"/>
    </row>
    <row r="665">
      <c r="I665" s="198"/>
      <c r="J665" s="198"/>
      <c r="K665" s="198"/>
      <c r="Q665" s="199"/>
      <c r="R665" s="199"/>
      <c r="S665" s="199"/>
    </row>
    <row r="666">
      <c r="I666" s="198"/>
      <c r="J666" s="198"/>
      <c r="K666" s="198"/>
      <c r="Q666" s="199"/>
      <c r="R666" s="199"/>
      <c r="S666" s="199"/>
    </row>
    <row r="667">
      <c r="I667" s="198"/>
      <c r="J667" s="198"/>
      <c r="K667" s="198"/>
      <c r="Q667" s="199"/>
      <c r="R667" s="199"/>
      <c r="S667" s="199"/>
    </row>
    <row r="668">
      <c r="I668" s="198"/>
      <c r="J668" s="198"/>
      <c r="K668" s="198"/>
      <c r="Q668" s="199"/>
      <c r="R668" s="199"/>
      <c r="S668" s="199"/>
    </row>
    <row r="669">
      <c r="I669" s="198"/>
      <c r="J669" s="198"/>
      <c r="K669" s="198"/>
      <c r="Q669" s="199"/>
      <c r="R669" s="199"/>
      <c r="S669" s="199"/>
    </row>
    <row r="670">
      <c r="I670" s="198"/>
      <c r="J670" s="198"/>
      <c r="K670" s="198"/>
      <c r="Q670" s="199"/>
      <c r="R670" s="199"/>
      <c r="S670" s="199"/>
    </row>
    <row r="671">
      <c r="I671" s="198"/>
      <c r="J671" s="198"/>
      <c r="K671" s="198"/>
      <c r="Q671" s="199"/>
      <c r="R671" s="199"/>
      <c r="S671" s="199"/>
    </row>
    <row r="672">
      <c r="I672" s="198"/>
      <c r="J672" s="198"/>
      <c r="K672" s="198"/>
      <c r="Q672" s="199"/>
      <c r="R672" s="199"/>
      <c r="S672" s="199"/>
    </row>
    <row r="673">
      <c r="I673" s="198"/>
      <c r="J673" s="198"/>
      <c r="K673" s="198"/>
      <c r="Q673" s="199"/>
      <c r="R673" s="199"/>
      <c r="S673" s="199"/>
    </row>
    <row r="674">
      <c r="I674" s="198"/>
      <c r="J674" s="198"/>
      <c r="K674" s="198"/>
      <c r="Q674" s="199"/>
      <c r="R674" s="199"/>
      <c r="S674" s="199"/>
    </row>
    <row r="675">
      <c r="I675" s="198"/>
      <c r="J675" s="198"/>
      <c r="K675" s="198"/>
      <c r="Q675" s="199"/>
      <c r="R675" s="199"/>
      <c r="S675" s="199"/>
    </row>
    <row r="676">
      <c r="I676" s="198"/>
      <c r="J676" s="198"/>
      <c r="K676" s="198"/>
      <c r="Q676" s="199"/>
      <c r="R676" s="199"/>
      <c r="S676" s="199"/>
    </row>
    <row r="677">
      <c r="I677" s="198"/>
      <c r="J677" s="198"/>
      <c r="K677" s="198"/>
      <c r="Q677" s="199"/>
      <c r="R677" s="199"/>
      <c r="S677" s="199"/>
    </row>
    <row r="678">
      <c r="I678" s="198"/>
      <c r="J678" s="198"/>
      <c r="K678" s="198"/>
      <c r="Q678" s="199"/>
      <c r="R678" s="199"/>
      <c r="S678" s="199"/>
    </row>
    <row r="679">
      <c r="I679" s="198"/>
      <c r="J679" s="198"/>
      <c r="K679" s="198"/>
      <c r="Q679" s="199"/>
      <c r="R679" s="199"/>
      <c r="S679" s="199"/>
    </row>
    <row r="680">
      <c r="I680" s="198"/>
      <c r="J680" s="198"/>
      <c r="K680" s="198"/>
      <c r="Q680" s="199"/>
      <c r="R680" s="199"/>
      <c r="S680" s="199"/>
    </row>
    <row r="681">
      <c r="I681" s="198"/>
      <c r="J681" s="198"/>
      <c r="K681" s="198"/>
      <c r="Q681" s="199"/>
      <c r="R681" s="199"/>
      <c r="S681" s="199"/>
    </row>
    <row r="682">
      <c r="I682" s="198"/>
      <c r="J682" s="198"/>
      <c r="K682" s="198"/>
      <c r="Q682" s="199"/>
      <c r="R682" s="199"/>
      <c r="S682" s="199"/>
    </row>
    <row r="683">
      <c r="I683" s="198"/>
      <c r="J683" s="198"/>
      <c r="K683" s="198"/>
      <c r="Q683" s="199"/>
      <c r="R683" s="199"/>
      <c r="S683" s="199"/>
    </row>
    <row r="684">
      <c r="I684" s="198"/>
      <c r="J684" s="198"/>
      <c r="K684" s="198"/>
      <c r="Q684" s="199"/>
      <c r="R684" s="199"/>
      <c r="S684" s="199"/>
    </row>
    <row r="685">
      <c r="I685" s="198"/>
      <c r="J685" s="198"/>
      <c r="K685" s="198"/>
      <c r="Q685" s="199"/>
      <c r="R685" s="199"/>
      <c r="S685" s="199"/>
    </row>
    <row r="686">
      <c r="I686" s="198"/>
      <c r="J686" s="198"/>
      <c r="K686" s="198"/>
      <c r="Q686" s="199"/>
      <c r="R686" s="199"/>
      <c r="S686" s="199"/>
    </row>
    <row r="687">
      <c r="I687" s="198"/>
      <c r="J687" s="198"/>
      <c r="K687" s="198"/>
      <c r="Q687" s="199"/>
      <c r="R687" s="199"/>
      <c r="S687" s="199"/>
    </row>
    <row r="688">
      <c r="I688" s="198"/>
      <c r="J688" s="198"/>
      <c r="K688" s="198"/>
      <c r="Q688" s="199"/>
      <c r="R688" s="199"/>
      <c r="S688" s="199"/>
    </row>
    <row r="689">
      <c r="I689" s="198"/>
      <c r="J689" s="198"/>
      <c r="K689" s="198"/>
      <c r="Q689" s="199"/>
      <c r="R689" s="199"/>
      <c r="S689" s="199"/>
    </row>
    <row r="690">
      <c r="I690" s="198"/>
      <c r="J690" s="198"/>
      <c r="K690" s="198"/>
      <c r="Q690" s="199"/>
      <c r="R690" s="199"/>
      <c r="S690" s="199"/>
    </row>
    <row r="691">
      <c r="I691" s="198"/>
      <c r="J691" s="198"/>
      <c r="K691" s="198"/>
      <c r="Q691" s="199"/>
      <c r="R691" s="199"/>
      <c r="S691" s="199"/>
    </row>
    <row r="692">
      <c r="I692" s="198"/>
      <c r="J692" s="198"/>
      <c r="K692" s="198"/>
      <c r="Q692" s="199"/>
      <c r="R692" s="199"/>
      <c r="S692" s="199"/>
    </row>
    <row r="693">
      <c r="I693" s="198"/>
      <c r="J693" s="198"/>
      <c r="K693" s="198"/>
      <c r="Q693" s="199"/>
      <c r="R693" s="199"/>
      <c r="S693" s="199"/>
    </row>
    <row r="694">
      <c r="I694" s="198"/>
      <c r="J694" s="198"/>
      <c r="K694" s="198"/>
      <c r="Q694" s="199"/>
      <c r="R694" s="199"/>
      <c r="S694" s="199"/>
    </row>
    <row r="695">
      <c r="I695" s="198"/>
      <c r="J695" s="198"/>
      <c r="K695" s="198"/>
      <c r="Q695" s="199"/>
      <c r="R695" s="199"/>
      <c r="S695" s="199"/>
    </row>
    <row r="696">
      <c r="I696" s="198"/>
      <c r="J696" s="198"/>
      <c r="K696" s="198"/>
      <c r="Q696" s="199"/>
      <c r="R696" s="199"/>
      <c r="S696" s="199"/>
    </row>
    <row r="697">
      <c r="I697" s="198"/>
      <c r="J697" s="198"/>
      <c r="K697" s="198"/>
      <c r="Q697" s="199"/>
      <c r="R697" s="199"/>
      <c r="S697" s="199"/>
    </row>
    <row r="698">
      <c r="I698" s="198"/>
      <c r="J698" s="198"/>
      <c r="K698" s="198"/>
      <c r="Q698" s="199"/>
      <c r="R698" s="199"/>
      <c r="S698" s="199"/>
    </row>
    <row r="699">
      <c r="I699" s="198"/>
      <c r="J699" s="198"/>
      <c r="K699" s="198"/>
      <c r="Q699" s="199"/>
      <c r="R699" s="199"/>
      <c r="S699" s="199"/>
    </row>
    <row r="700">
      <c r="I700" s="198"/>
      <c r="J700" s="198"/>
      <c r="K700" s="198"/>
      <c r="Q700" s="199"/>
      <c r="R700" s="199"/>
      <c r="S700" s="199"/>
    </row>
    <row r="701">
      <c r="I701" s="198"/>
      <c r="J701" s="198"/>
      <c r="K701" s="198"/>
      <c r="Q701" s="199"/>
      <c r="R701" s="199"/>
      <c r="S701" s="199"/>
    </row>
    <row r="702">
      <c r="I702" s="198"/>
      <c r="J702" s="198"/>
      <c r="K702" s="198"/>
      <c r="Q702" s="199"/>
      <c r="R702" s="199"/>
      <c r="S702" s="199"/>
    </row>
    <row r="703">
      <c r="I703" s="198"/>
      <c r="J703" s="198"/>
      <c r="K703" s="198"/>
      <c r="Q703" s="199"/>
      <c r="R703" s="199"/>
      <c r="S703" s="199"/>
    </row>
    <row r="704">
      <c r="I704" s="198"/>
      <c r="J704" s="198"/>
      <c r="K704" s="198"/>
      <c r="Q704" s="199"/>
      <c r="R704" s="199"/>
      <c r="S704" s="199"/>
    </row>
    <row r="705">
      <c r="I705" s="198"/>
      <c r="J705" s="198"/>
      <c r="K705" s="198"/>
      <c r="Q705" s="199"/>
      <c r="R705" s="199"/>
      <c r="S705" s="199"/>
    </row>
    <row r="706">
      <c r="I706" s="198"/>
      <c r="J706" s="198"/>
      <c r="K706" s="198"/>
      <c r="Q706" s="199"/>
      <c r="R706" s="199"/>
      <c r="S706" s="199"/>
    </row>
    <row r="707">
      <c r="I707" s="198"/>
      <c r="J707" s="198"/>
      <c r="K707" s="198"/>
      <c r="Q707" s="199"/>
      <c r="R707" s="199"/>
      <c r="S707" s="199"/>
    </row>
    <row r="708">
      <c r="I708" s="198"/>
      <c r="J708" s="198"/>
      <c r="K708" s="198"/>
      <c r="Q708" s="199"/>
      <c r="R708" s="199"/>
      <c r="S708" s="199"/>
    </row>
    <row r="709">
      <c r="I709" s="198"/>
      <c r="J709" s="198"/>
      <c r="K709" s="198"/>
      <c r="Q709" s="199"/>
      <c r="R709" s="199"/>
      <c r="S709" s="199"/>
    </row>
    <row r="710">
      <c r="I710" s="198"/>
      <c r="J710" s="198"/>
      <c r="K710" s="198"/>
      <c r="Q710" s="199"/>
      <c r="R710" s="199"/>
      <c r="S710" s="199"/>
    </row>
    <row r="711">
      <c r="I711" s="198"/>
      <c r="J711" s="198"/>
      <c r="K711" s="198"/>
      <c r="Q711" s="199"/>
      <c r="R711" s="199"/>
      <c r="S711" s="199"/>
    </row>
    <row r="712">
      <c r="I712" s="198"/>
      <c r="J712" s="198"/>
      <c r="K712" s="198"/>
      <c r="Q712" s="199"/>
      <c r="R712" s="199"/>
      <c r="S712" s="199"/>
    </row>
    <row r="713">
      <c r="I713" s="198"/>
      <c r="J713" s="198"/>
      <c r="K713" s="198"/>
      <c r="Q713" s="199"/>
      <c r="R713" s="199"/>
      <c r="S713" s="199"/>
    </row>
    <row r="714">
      <c r="I714" s="198"/>
      <c r="J714" s="198"/>
      <c r="K714" s="198"/>
      <c r="Q714" s="199"/>
      <c r="R714" s="199"/>
      <c r="S714" s="199"/>
    </row>
    <row r="715">
      <c r="I715" s="198"/>
      <c r="J715" s="198"/>
      <c r="K715" s="198"/>
      <c r="Q715" s="199"/>
      <c r="R715" s="199"/>
      <c r="S715" s="199"/>
    </row>
    <row r="716">
      <c r="I716" s="198"/>
      <c r="J716" s="198"/>
      <c r="K716" s="198"/>
      <c r="Q716" s="199"/>
      <c r="R716" s="199"/>
      <c r="S716" s="199"/>
    </row>
    <row r="717">
      <c r="I717" s="198"/>
      <c r="J717" s="198"/>
      <c r="K717" s="198"/>
      <c r="Q717" s="199"/>
      <c r="R717" s="199"/>
      <c r="S717" s="199"/>
    </row>
    <row r="718">
      <c r="I718" s="198"/>
      <c r="J718" s="198"/>
      <c r="K718" s="198"/>
      <c r="Q718" s="199"/>
      <c r="R718" s="199"/>
      <c r="S718" s="199"/>
    </row>
    <row r="719">
      <c r="I719" s="198"/>
      <c r="J719" s="198"/>
      <c r="K719" s="198"/>
      <c r="Q719" s="199"/>
      <c r="R719" s="199"/>
      <c r="S719" s="199"/>
    </row>
    <row r="720">
      <c r="I720" s="198"/>
      <c r="J720" s="198"/>
      <c r="K720" s="198"/>
      <c r="Q720" s="199"/>
      <c r="R720" s="199"/>
      <c r="S720" s="199"/>
    </row>
    <row r="721">
      <c r="I721" s="198"/>
      <c r="J721" s="198"/>
      <c r="K721" s="198"/>
      <c r="Q721" s="199"/>
      <c r="R721" s="199"/>
      <c r="S721" s="199"/>
    </row>
    <row r="722">
      <c r="I722" s="198"/>
      <c r="J722" s="198"/>
      <c r="K722" s="198"/>
      <c r="Q722" s="199"/>
      <c r="R722" s="199"/>
      <c r="S722" s="199"/>
    </row>
    <row r="723">
      <c r="I723" s="198"/>
      <c r="J723" s="198"/>
      <c r="K723" s="198"/>
      <c r="Q723" s="199"/>
      <c r="R723" s="199"/>
      <c r="S723" s="199"/>
    </row>
    <row r="724">
      <c r="I724" s="198"/>
      <c r="J724" s="198"/>
      <c r="K724" s="198"/>
      <c r="Q724" s="199"/>
      <c r="R724" s="199"/>
      <c r="S724" s="199"/>
    </row>
    <row r="725">
      <c r="I725" s="198"/>
      <c r="J725" s="198"/>
      <c r="K725" s="198"/>
      <c r="Q725" s="199"/>
      <c r="R725" s="199"/>
      <c r="S725" s="199"/>
    </row>
    <row r="726">
      <c r="I726" s="198"/>
      <c r="J726" s="198"/>
      <c r="K726" s="198"/>
      <c r="Q726" s="199"/>
      <c r="R726" s="199"/>
      <c r="S726" s="199"/>
    </row>
    <row r="727">
      <c r="I727" s="198"/>
      <c r="J727" s="198"/>
      <c r="K727" s="198"/>
      <c r="Q727" s="199"/>
      <c r="R727" s="199"/>
      <c r="S727" s="199"/>
    </row>
    <row r="728">
      <c r="I728" s="198"/>
      <c r="J728" s="198"/>
      <c r="K728" s="198"/>
      <c r="Q728" s="199"/>
      <c r="R728" s="199"/>
      <c r="S728" s="199"/>
    </row>
    <row r="729">
      <c r="I729" s="198"/>
      <c r="J729" s="198"/>
      <c r="K729" s="198"/>
      <c r="Q729" s="199"/>
      <c r="R729" s="199"/>
      <c r="S729" s="199"/>
    </row>
    <row r="730">
      <c r="I730" s="198"/>
      <c r="J730" s="198"/>
      <c r="K730" s="198"/>
      <c r="Q730" s="199"/>
      <c r="R730" s="199"/>
      <c r="S730" s="199"/>
    </row>
    <row r="731">
      <c r="I731" s="198"/>
      <c r="J731" s="198"/>
      <c r="K731" s="198"/>
      <c r="Q731" s="199"/>
      <c r="R731" s="199"/>
      <c r="S731" s="199"/>
    </row>
    <row r="732">
      <c r="I732" s="198"/>
      <c r="J732" s="198"/>
      <c r="K732" s="198"/>
      <c r="Q732" s="199"/>
      <c r="R732" s="199"/>
      <c r="S732" s="199"/>
    </row>
    <row r="733">
      <c r="I733" s="198"/>
      <c r="J733" s="198"/>
      <c r="K733" s="198"/>
      <c r="Q733" s="199"/>
      <c r="R733" s="199"/>
      <c r="S733" s="199"/>
    </row>
    <row r="734">
      <c r="I734" s="198"/>
      <c r="J734" s="198"/>
      <c r="K734" s="198"/>
      <c r="Q734" s="199"/>
      <c r="R734" s="199"/>
      <c r="S734" s="199"/>
    </row>
    <row r="735">
      <c r="I735" s="198"/>
      <c r="J735" s="198"/>
      <c r="K735" s="198"/>
      <c r="Q735" s="199"/>
      <c r="R735" s="199"/>
      <c r="S735" s="199"/>
    </row>
    <row r="736">
      <c r="I736" s="198"/>
      <c r="J736" s="198"/>
      <c r="K736" s="198"/>
      <c r="Q736" s="199"/>
      <c r="R736" s="199"/>
      <c r="S736" s="199"/>
    </row>
    <row r="737">
      <c r="I737" s="198"/>
      <c r="J737" s="198"/>
      <c r="K737" s="198"/>
      <c r="Q737" s="199"/>
      <c r="R737" s="199"/>
      <c r="S737" s="199"/>
    </row>
    <row r="738">
      <c r="I738" s="198"/>
      <c r="J738" s="198"/>
      <c r="K738" s="198"/>
      <c r="Q738" s="199"/>
      <c r="R738" s="199"/>
      <c r="S738" s="199"/>
    </row>
    <row r="739">
      <c r="I739" s="198"/>
      <c r="J739" s="198"/>
      <c r="K739" s="198"/>
      <c r="Q739" s="199"/>
      <c r="R739" s="199"/>
      <c r="S739" s="199"/>
    </row>
    <row r="740">
      <c r="I740" s="198"/>
      <c r="J740" s="198"/>
      <c r="K740" s="198"/>
      <c r="Q740" s="199"/>
      <c r="R740" s="199"/>
      <c r="S740" s="199"/>
    </row>
    <row r="741">
      <c r="I741" s="198"/>
      <c r="J741" s="198"/>
      <c r="K741" s="198"/>
      <c r="Q741" s="199"/>
      <c r="R741" s="199"/>
      <c r="S741" s="199"/>
    </row>
    <row r="742">
      <c r="I742" s="198"/>
      <c r="J742" s="198"/>
      <c r="K742" s="198"/>
      <c r="Q742" s="199"/>
      <c r="R742" s="199"/>
      <c r="S742" s="199"/>
    </row>
    <row r="743">
      <c r="I743" s="198"/>
      <c r="J743" s="198"/>
      <c r="K743" s="198"/>
      <c r="Q743" s="199"/>
      <c r="R743" s="199"/>
      <c r="S743" s="199"/>
    </row>
    <row r="744">
      <c r="I744" s="198"/>
      <c r="J744" s="198"/>
      <c r="K744" s="198"/>
      <c r="Q744" s="199"/>
      <c r="R744" s="199"/>
      <c r="S744" s="199"/>
    </row>
    <row r="745">
      <c r="I745" s="198"/>
      <c r="J745" s="198"/>
      <c r="K745" s="198"/>
      <c r="Q745" s="199"/>
      <c r="R745" s="199"/>
      <c r="S745" s="199"/>
    </row>
    <row r="746">
      <c r="I746" s="198"/>
      <c r="J746" s="198"/>
      <c r="K746" s="198"/>
      <c r="Q746" s="199"/>
      <c r="R746" s="199"/>
      <c r="S746" s="199"/>
    </row>
    <row r="747">
      <c r="I747" s="198"/>
      <c r="J747" s="198"/>
      <c r="K747" s="198"/>
      <c r="Q747" s="199"/>
      <c r="R747" s="199"/>
      <c r="S747" s="199"/>
    </row>
    <row r="748">
      <c r="I748" s="198"/>
      <c r="J748" s="198"/>
      <c r="K748" s="198"/>
      <c r="Q748" s="199"/>
      <c r="R748" s="199"/>
      <c r="S748" s="199"/>
    </row>
    <row r="749">
      <c r="I749" s="198"/>
      <c r="J749" s="198"/>
      <c r="K749" s="198"/>
      <c r="Q749" s="199"/>
      <c r="R749" s="199"/>
      <c r="S749" s="199"/>
    </row>
    <row r="750">
      <c r="I750" s="198"/>
      <c r="J750" s="198"/>
      <c r="K750" s="198"/>
      <c r="Q750" s="199"/>
      <c r="R750" s="199"/>
      <c r="S750" s="199"/>
    </row>
    <row r="751">
      <c r="I751" s="198"/>
      <c r="J751" s="198"/>
      <c r="K751" s="198"/>
      <c r="Q751" s="199"/>
      <c r="R751" s="199"/>
      <c r="S751" s="199"/>
    </row>
    <row r="752">
      <c r="I752" s="198"/>
      <c r="J752" s="198"/>
      <c r="K752" s="198"/>
      <c r="Q752" s="199"/>
      <c r="R752" s="199"/>
      <c r="S752" s="199"/>
    </row>
    <row r="753">
      <c r="I753" s="198"/>
      <c r="J753" s="198"/>
      <c r="K753" s="198"/>
      <c r="Q753" s="199"/>
      <c r="R753" s="199"/>
      <c r="S753" s="199"/>
    </row>
    <row r="754">
      <c r="I754" s="198"/>
      <c r="J754" s="198"/>
      <c r="K754" s="198"/>
      <c r="Q754" s="199"/>
      <c r="R754" s="199"/>
      <c r="S754" s="199"/>
    </row>
    <row r="755">
      <c r="I755" s="198"/>
      <c r="J755" s="198"/>
      <c r="K755" s="198"/>
      <c r="Q755" s="199"/>
      <c r="R755" s="199"/>
      <c r="S755" s="199"/>
    </row>
    <row r="756">
      <c r="I756" s="198"/>
      <c r="J756" s="198"/>
      <c r="K756" s="198"/>
      <c r="Q756" s="199"/>
      <c r="R756" s="199"/>
      <c r="S756" s="199"/>
    </row>
    <row r="757">
      <c r="I757" s="198"/>
      <c r="J757" s="198"/>
      <c r="K757" s="198"/>
      <c r="Q757" s="199"/>
      <c r="R757" s="199"/>
      <c r="S757" s="199"/>
    </row>
    <row r="758">
      <c r="I758" s="198"/>
      <c r="J758" s="198"/>
      <c r="K758" s="198"/>
      <c r="Q758" s="199"/>
      <c r="R758" s="199"/>
      <c r="S758" s="199"/>
    </row>
    <row r="759">
      <c r="I759" s="198"/>
      <c r="J759" s="198"/>
      <c r="K759" s="198"/>
      <c r="Q759" s="199"/>
      <c r="R759" s="199"/>
      <c r="S759" s="199"/>
    </row>
    <row r="760">
      <c r="I760" s="198"/>
      <c r="J760" s="198"/>
      <c r="K760" s="198"/>
      <c r="Q760" s="199"/>
      <c r="R760" s="199"/>
      <c r="S760" s="199"/>
    </row>
    <row r="761">
      <c r="I761" s="198"/>
      <c r="J761" s="198"/>
      <c r="K761" s="198"/>
      <c r="Q761" s="199"/>
      <c r="R761" s="199"/>
      <c r="S761" s="199"/>
    </row>
    <row r="762">
      <c r="I762" s="198"/>
      <c r="J762" s="198"/>
      <c r="K762" s="198"/>
      <c r="Q762" s="199"/>
      <c r="R762" s="199"/>
      <c r="S762" s="199"/>
    </row>
    <row r="763">
      <c r="I763" s="198"/>
      <c r="J763" s="198"/>
      <c r="K763" s="198"/>
      <c r="Q763" s="199"/>
      <c r="R763" s="199"/>
      <c r="S763" s="199"/>
    </row>
    <row r="764">
      <c r="I764" s="198"/>
      <c r="J764" s="198"/>
      <c r="K764" s="198"/>
      <c r="Q764" s="199"/>
      <c r="R764" s="199"/>
      <c r="S764" s="199"/>
    </row>
    <row r="765">
      <c r="I765" s="198"/>
      <c r="J765" s="198"/>
      <c r="K765" s="198"/>
      <c r="Q765" s="199"/>
      <c r="R765" s="199"/>
      <c r="S765" s="199"/>
    </row>
    <row r="766">
      <c r="I766" s="198"/>
      <c r="J766" s="198"/>
      <c r="K766" s="198"/>
      <c r="Q766" s="199"/>
      <c r="R766" s="199"/>
      <c r="S766" s="199"/>
    </row>
    <row r="767">
      <c r="I767" s="198"/>
      <c r="J767" s="198"/>
      <c r="K767" s="198"/>
      <c r="Q767" s="199"/>
      <c r="R767" s="199"/>
      <c r="S767" s="199"/>
    </row>
    <row r="768">
      <c r="I768" s="198"/>
      <c r="J768" s="198"/>
      <c r="K768" s="198"/>
      <c r="Q768" s="199"/>
      <c r="R768" s="199"/>
      <c r="S768" s="199"/>
    </row>
    <row r="769">
      <c r="I769" s="198"/>
      <c r="J769" s="198"/>
      <c r="K769" s="198"/>
      <c r="Q769" s="199"/>
      <c r="R769" s="199"/>
      <c r="S769" s="199"/>
    </row>
    <row r="770">
      <c r="I770" s="198"/>
      <c r="J770" s="198"/>
      <c r="K770" s="198"/>
      <c r="Q770" s="199"/>
      <c r="R770" s="199"/>
      <c r="S770" s="199"/>
    </row>
    <row r="771">
      <c r="I771" s="198"/>
      <c r="J771" s="198"/>
      <c r="K771" s="198"/>
      <c r="Q771" s="199"/>
      <c r="R771" s="199"/>
      <c r="S771" s="199"/>
    </row>
    <row r="772">
      <c r="I772" s="198"/>
      <c r="J772" s="198"/>
      <c r="K772" s="198"/>
      <c r="Q772" s="199"/>
      <c r="R772" s="199"/>
      <c r="S772" s="199"/>
    </row>
    <row r="773">
      <c r="I773" s="198"/>
      <c r="J773" s="198"/>
      <c r="K773" s="198"/>
      <c r="Q773" s="199"/>
      <c r="R773" s="199"/>
      <c r="S773" s="199"/>
    </row>
    <row r="774">
      <c r="I774" s="198"/>
      <c r="J774" s="198"/>
      <c r="K774" s="198"/>
      <c r="Q774" s="199"/>
      <c r="R774" s="199"/>
      <c r="S774" s="199"/>
    </row>
    <row r="775">
      <c r="I775" s="198"/>
      <c r="J775" s="198"/>
      <c r="K775" s="198"/>
      <c r="Q775" s="199"/>
      <c r="R775" s="199"/>
      <c r="S775" s="199"/>
    </row>
    <row r="776">
      <c r="I776" s="198"/>
      <c r="J776" s="198"/>
      <c r="K776" s="198"/>
      <c r="Q776" s="199"/>
      <c r="R776" s="199"/>
      <c r="S776" s="199"/>
    </row>
    <row r="777">
      <c r="I777" s="198"/>
      <c r="J777" s="198"/>
      <c r="K777" s="198"/>
      <c r="Q777" s="199"/>
      <c r="R777" s="199"/>
      <c r="S777" s="199"/>
    </row>
    <row r="778">
      <c r="I778" s="198"/>
      <c r="J778" s="198"/>
      <c r="K778" s="198"/>
      <c r="Q778" s="199"/>
      <c r="R778" s="199"/>
      <c r="S778" s="199"/>
    </row>
    <row r="779">
      <c r="I779" s="198"/>
      <c r="J779" s="198"/>
      <c r="K779" s="198"/>
      <c r="Q779" s="199"/>
      <c r="R779" s="199"/>
      <c r="S779" s="199"/>
    </row>
    <row r="780">
      <c r="I780" s="198"/>
      <c r="J780" s="198"/>
      <c r="K780" s="198"/>
      <c r="Q780" s="199"/>
      <c r="R780" s="199"/>
      <c r="S780" s="199"/>
    </row>
    <row r="781">
      <c r="I781" s="198"/>
      <c r="J781" s="198"/>
      <c r="K781" s="198"/>
      <c r="Q781" s="199"/>
      <c r="R781" s="199"/>
      <c r="S781" s="199"/>
    </row>
    <row r="782">
      <c r="I782" s="198"/>
      <c r="J782" s="198"/>
      <c r="K782" s="198"/>
      <c r="Q782" s="199"/>
      <c r="R782" s="199"/>
      <c r="S782" s="199"/>
    </row>
    <row r="783">
      <c r="I783" s="198"/>
      <c r="J783" s="198"/>
      <c r="K783" s="198"/>
      <c r="Q783" s="199"/>
      <c r="R783" s="199"/>
      <c r="S783" s="199"/>
    </row>
    <row r="784">
      <c r="I784" s="198"/>
      <c r="J784" s="198"/>
      <c r="K784" s="198"/>
      <c r="Q784" s="199"/>
      <c r="R784" s="199"/>
      <c r="S784" s="199"/>
    </row>
    <row r="785">
      <c r="I785" s="198"/>
      <c r="J785" s="198"/>
      <c r="K785" s="198"/>
      <c r="Q785" s="199"/>
      <c r="R785" s="199"/>
      <c r="S785" s="199"/>
    </row>
    <row r="786">
      <c r="I786" s="198"/>
      <c r="J786" s="198"/>
      <c r="K786" s="198"/>
      <c r="Q786" s="199"/>
      <c r="R786" s="199"/>
      <c r="S786" s="199"/>
    </row>
    <row r="787">
      <c r="I787" s="198"/>
      <c r="J787" s="198"/>
      <c r="K787" s="198"/>
      <c r="Q787" s="199"/>
      <c r="R787" s="199"/>
      <c r="S787" s="199"/>
    </row>
    <row r="788">
      <c r="I788" s="198"/>
      <c r="J788" s="198"/>
      <c r="K788" s="198"/>
      <c r="Q788" s="199"/>
      <c r="R788" s="199"/>
      <c r="S788" s="199"/>
    </row>
    <row r="789">
      <c r="I789" s="198"/>
      <c r="J789" s="198"/>
      <c r="K789" s="198"/>
      <c r="Q789" s="199"/>
      <c r="R789" s="199"/>
      <c r="S789" s="199"/>
    </row>
    <row r="790">
      <c r="I790" s="198"/>
      <c r="J790" s="198"/>
      <c r="K790" s="198"/>
      <c r="Q790" s="199"/>
      <c r="R790" s="199"/>
      <c r="S790" s="199"/>
    </row>
    <row r="791">
      <c r="I791" s="198"/>
      <c r="J791" s="198"/>
      <c r="K791" s="198"/>
      <c r="Q791" s="199"/>
      <c r="R791" s="199"/>
      <c r="S791" s="199"/>
    </row>
    <row r="792">
      <c r="I792" s="198"/>
      <c r="J792" s="198"/>
      <c r="K792" s="198"/>
      <c r="Q792" s="199"/>
      <c r="R792" s="199"/>
      <c r="S792" s="199"/>
    </row>
    <row r="793">
      <c r="I793" s="198"/>
      <c r="J793" s="198"/>
      <c r="K793" s="198"/>
      <c r="Q793" s="199"/>
      <c r="R793" s="199"/>
      <c r="S793" s="199"/>
    </row>
    <row r="794">
      <c r="I794" s="198"/>
      <c r="J794" s="198"/>
      <c r="K794" s="198"/>
      <c r="Q794" s="199"/>
      <c r="R794" s="199"/>
      <c r="S794" s="199"/>
    </row>
    <row r="795">
      <c r="I795" s="198"/>
      <c r="J795" s="198"/>
      <c r="K795" s="198"/>
      <c r="Q795" s="199"/>
      <c r="R795" s="199"/>
      <c r="S795" s="199"/>
    </row>
    <row r="796">
      <c r="I796" s="198"/>
      <c r="J796" s="198"/>
      <c r="K796" s="198"/>
      <c r="Q796" s="199"/>
      <c r="R796" s="199"/>
      <c r="S796" s="199"/>
    </row>
    <row r="797">
      <c r="I797" s="198"/>
      <c r="J797" s="198"/>
      <c r="K797" s="198"/>
      <c r="Q797" s="199"/>
      <c r="R797" s="199"/>
      <c r="S797" s="199"/>
    </row>
    <row r="798">
      <c r="I798" s="198"/>
      <c r="J798" s="198"/>
      <c r="K798" s="198"/>
      <c r="Q798" s="199"/>
      <c r="R798" s="199"/>
      <c r="S798" s="199"/>
    </row>
    <row r="799">
      <c r="I799" s="198"/>
      <c r="J799" s="198"/>
      <c r="K799" s="198"/>
      <c r="Q799" s="199"/>
      <c r="R799" s="199"/>
      <c r="S799" s="199"/>
    </row>
    <row r="800">
      <c r="I800" s="198"/>
      <c r="J800" s="198"/>
      <c r="K800" s="198"/>
      <c r="Q800" s="199"/>
      <c r="R800" s="199"/>
      <c r="S800" s="199"/>
    </row>
    <row r="801">
      <c r="I801" s="198"/>
      <c r="J801" s="198"/>
      <c r="K801" s="198"/>
      <c r="Q801" s="199"/>
      <c r="R801" s="199"/>
      <c r="S801" s="199"/>
    </row>
    <row r="802">
      <c r="I802" s="198"/>
      <c r="J802" s="198"/>
      <c r="K802" s="198"/>
      <c r="Q802" s="199"/>
      <c r="R802" s="199"/>
      <c r="S802" s="199"/>
    </row>
    <row r="803">
      <c r="I803" s="198"/>
      <c r="J803" s="198"/>
      <c r="K803" s="198"/>
      <c r="Q803" s="199"/>
      <c r="R803" s="199"/>
      <c r="S803" s="199"/>
    </row>
    <row r="804">
      <c r="I804" s="198"/>
      <c r="J804" s="198"/>
      <c r="K804" s="198"/>
      <c r="Q804" s="199"/>
      <c r="R804" s="199"/>
      <c r="S804" s="199"/>
    </row>
    <row r="805">
      <c r="I805" s="198"/>
      <c r="J805" s="198"/>
      <c r="K805" s="198"/>
      <c r="Q805" s="199"/>
      <c r="R805" s="199"/>
      <c r="S805" s="199"/>
    </row>
    <row r="806">
      <c r="I806" s="198"/>
      <c r="J806" s="198"/>
      <c r="K806" s="198"/>
      <c r="Q806" s="199"/>
      <c r="R806" s="199"/>
      <c r="S806" s="199"/>
    </row>
    <row r="807">
      <c r="I807" s="198"/>
      <c r="J807" s="198"/>
      <c r="K807" s="198"/>
      <c r="Q807" s="199"/>
      <c r="R807" s="199"/>
      <c r="S807" s="199"/>
    </row>
    <row r="808">
      <c r="I808" s="198"/>
      <c r="J808" s="198"/>
      <c r="K808" s="198"/>
      <c r="Q808" s="199"/>
      <c r="R808" s="199"/>
      <c r="S808" s="199"/>
    </row>
    <row r="809">
      <c r="I809" s="198"/>
      <c r="J809" s="198"/>
      <c r="K809" s="198"/>
      <c r="Q809" s="199"/>
      <c r="R809" s="199"/>
      <c r="S809" s="199"/>
    </row>
    <row r="810">
      <c r="I810" s="198"/>
      <c r="J810" s="198"/>
      <c r="K810" s="198"/>
      <c r="Q810" s="199"/>
      <c r="R810" s="199"/>
      <c r="S810" s="199"/>
    </row>
    <row r="811">
      <c r="I811" s="198"/>
      <c r="J811" s="198"/>
      <c r="K811" s="198"/>
      <c r="Q811" s="199"/>
      <c r="R811" s="199"/>
      <c r="S811" s="199"/>
    </row>
    <row r="812">
      <c r="I812" s="198"/>
      <c r="J812" s="198"/>
      <c r="K812" s="198"/>
      <c r="Q812" s="199"/>
      <c r="R812" s="199"/>
      <c r="S812" s="199"/>
    </row>
    <row r="813">
      <c r="I813" s="198"/>
      <c r="J813" s="198"/>
      <c r="K813" s="198"/>
      <c r="Q813" s="199"/>
      <c r="R813" s="199"/>
      <c r="S813" s="199"/>
    </row>
    <row r="814">
      <c r="I814" s="198"/>
      <c r="J814" s="198"/>
      <c r="K814" s="198"/>
      <c r="Q814" s="199"/>
      <c r="R814" s="199"/>
      <c r="S814" s="199"/>
    </row>
    <row r="815">
      <c r="I815" s="198"/>
      <c r="J815" s="198"/>
      <c r="K815" s="198"/>
      <c r="Q815" s="199"/>
      <c r="R815" s="199"/>
      <c r="S815" s="199"/>
    </row>
    <row r="816">
      <c r="I816" s="198"/>
      <c r="J816" s="198"/>
      <c r="K816" s="198"/>
      <c r="Q816" s="199"/>
      <c r="R816" s="199"/>
      <c r="S816" s="199"/>
    </row>
    <row r="817">
      <c r="I817" s="198"/>
      <c r="J817" s="198"/>
      <c r="K817" s="198"/>
      <c r="Q817" s="199"/>
      <c r="R817" s="199"/>
      <c r="S817" s="199"/>
    </row>
    <row r="818">
      <c r="I818" s="198"/>
      <c r="J818" s="198"/>
      <c r="K818" s="198"/>
      <c r="Q818" s="199"/>
      <c r="R818" s="199"/>
      <c r="S818" s="199"/>
    </row>
    <row r="819">
      <c r="I819" s="198"/>
      <c r="J819" s="198"/>
      <c r="K819" s="198"/>
      <c r="Q819" s="199"/>
      <c r="R819" s="199"/>
      <c r="S819" s="199"/>
    </row>
    <row r="820">
      <c r="I820" s="198"/>
      <c r="J820" s="198"/>
      <c r="K820" s="198"/>
      <c r="Q820" s="199"/>
      <c r="R820" s="199"/>
      <c r="S820" s="199"/>
    </row>
    <row r="821">
      <c r="I821" s="198"/>
      <c r="J821" s="198"/>
      <c r="K821" s="198"/>
      <c r="Q821" s="199"/>
      <c r="R821" s="199"/>
      <c r="S821" s="199"/>
    </row>
    <row r="822">
      <c r="I822" s="198"/>
      <c r="J822" s="198"/>
      <c r="K822" s="198"/>
      <c r="Q822" s="199"/>
      <c r="R822" s="199"/>
      <c r="S822" s="199"/>
    </row>
    <row r="823">
      <c r="I823" s="198"/>
      <c r="J823" s="198"/>
      <c r="K823" s="198"/>
      <c r="Q823" s="199"/>
      <c r="R823" s="199"/>
      <c r="S823" s="199"/>
    </row>
    <row r="824">
      <c r="I824" s="198"/>
      <c r="J824" s="198"/>
      <c r="K824" s="198"/>
      <c r="Q824" s="199"/>
      <c r="R824" s="199"/>
      <c r="S824" s="199"/>
    </row>
    <row r="825">
      <c r="I825" s="198"/>
      <c r="J825" s="198"/>
      <c r="K825" s="198"/>
      <c r="Q825" s="199"/>
      <c r="R825" s="199"/>
      <c r="S825" s="199"/>
    </row>
    <row r="826">
      <c r="I826" s="198"/>
      <c r="J826" s="198"/>
      <c r="K826" s="198"/>
      <c r="Q826" s="199"/>
      <c r="R826" s="199"/>
      <c r="S826" s="199"/>
    </row>
    <row r="827">
      <c r="I827" s="198"/>
      <c r="J827" s="198"/>
      <c r="K827" s="198"/>
      <c r="Q827" s="199"/>
      <c r="R827" s="199"/>
      <c r="S827" s="199"/>
    </row>
    <row r="828">
      <c r="I828" s="198"/>
      <c r="J828" s="198"/>
      <c r="K828" s="198"/>
      <c r="Q828" s="199"/>
      <c r="R828" s="199"/>
      <c r="S828" s="199"/>
    </row>
    <row r="829">
      <c r="I829" s="198"/>
      <c r="J829" s="198"/>
      <c r="K829" s="198"/>
      <c r="Q829" s="199"/>
      <c r="R829" s="199"/>
      <c r="S829" s="199"/>
    </row>
    <row r="830">
      <c r="I830" s="198"/>
      <c r="J830" s="198"/>
      <c r="K830" s="198"/>
      <c r="Q830" s="199"/>
      <c r="R830" s="199"/>
      <c r="S830" s="199"/>
    </row>
    <row r="831">
      <c r="I831" s="198"/>
      <c r="J831" s="198"/>
      <c r="K831" s="198"/>
      <c r="Q831" s="199"/>
      <c r="R831" s="199"/>
      <c r="S831" s="199"/>
    </row>
    <row r="832">
      <c r="I832" s="198"/>
      <c r="J832" s="198"/>
      <c r="K832" s="198"/>
      <c r="Q832" s="199"/>
      <c r="R832" s="199"/>
      <c r="S832" s="199"/>
    </row>
    <row r="833">
      <c r="I833" s="198"/>
      <c r="J833" s="198"/>
      <c r="K833" s="198"/>
      <c r="Q833" s="199"/>
      <c r="R833" s="199"/>
      <c r="S833" s="199"/>
    </row>
    <row r="834">
      <c r="I834" s="198"/>
      <c r="J834" s="198"/>
      <c r="K834" s="198"/>
      <c r="Q834" s="199"/>
      <c r="R834" s="199"/>
      <c r="S834" s="199"/>
    </row>
    <row r="835">
      <c r="I835" s="198"/>
      <c r="J835" s="198"/>
      <c r="K835" s="198"/>
      <c r="Q835" s="199"/>
      <c r="R835" s="199"/>
      <c r="S835" s="199"/>
    </row>
    <row r="836">
      <c r="I836" s="198"/>
      <c r="J836" s="198"/>
      <c r="K836" s="198"/>
      <c r="Q836" s="199"/>
      <c r="R836" s="199"/>
      <c r="S836" s="199"/>
    </row>
    <row r="837">
      <c r="I837" s="198"/>
      <c r="J837" s="198"/>
      <c r="K837" s="198"/>
      <c r="Q837" s="199"/>
      <c r="R837" s="199"/>
      <c r="S837" s="199"/>
    </row>
    <row r="838">
      <c r="I838" s="198"/>
      <c r="J838" s="198"/>
      <c r="K838" s="198"/>
      <c r="Q838" s="199"/>
      <c r="R838" s="199"/>
      <c r="S838" s="199"/>
    </row>
    <row r="839">
      <c r="I839" s="198"/>
      <c r="J839" s="198"/>
      <c r="K839" s="198"/>
      <c r="Q839" s="199"/>
      <c r="R839" s="199"/>
      <c r="S839" s="199"/>
    </row>
    <row r="840">
      <c r="I840" s="198"/>
      <c r="J840" s="198"/>
      <c r="K840" s="198"/>
      <c r="Q840" s="199"/>
      <c r="R840" s="199"/>
      <c r="S840" s="199"/>
    </row>
    <row r="841">
      <c r="I841" s="198"/>
      <c r="J841" s="198"/>
      <c r="K841" s="198"/>
      <c r="Q841" s="199"/>
      <c r="R841" s="199"/>
      <c r="S841" s="199"/>
    </row>
    <row r="842">
      <c r="I842" s="198"/>
      <c r="J842" s="198"/>
      <c r="K842" s="198"/>
      <c r="Q842" s="199"/>
      <c r="R842" s="199"/>
      <c r="S842" s="199"/>
    </row>
    <row r="843">
      <c r="I843" s="198"/>
      <c r="J843" s="198"/>
      <c r="K843" s="198"/>
      <c r="Q843" s="199"/>
      <c r="R843" s="199"/>
      <c r="S843" s="199"/>
    </row>
    <row r="844">
      <c r="I844" s="198"/>
      <c r="J844" s="198"/>
      <c r="K844" s="198"/>
      <c r="Q844" s="199"/>
      <c r="R844" s="199"/>
      <c r="S844" s="199"/>
    </row>
    <row r="845">
      <c r="I845" s="198"/>
      <c r="J845" s="198"/>
      <c r="K845" s="198"/>
      <c r="Q845" s="199"/>
      <c r="R845" s="199"/>
      <c r="S845" s="199"/>
    </row>
    <row r="846">
      <c r="I846" s="198"/>
      <c r="J846" s="198"/>
      <c r="K846" s="198"/>
      <c r="Q846" s="199"/>
      <c r="R846" s="199"/>
      <c r="S846" s="199"/>
    </row>
    <row r="847">
      <c r="I847" s="198"/>
      <c r="J847" s="198"/>
      <c r="K847" s="198"/>
      <c r="Q847" s="199"/>
      <c r="R847" s="199"/>
      <c r="S847" s="199"/>
    </row>
    <row r="848">
      <c r="I848" s="198"/>
      <c r="J848" s="198"/>
      <c r="K848" s="198"/>
      <c r="Q848" s="199"/>
      <c r="R848" s="199"/>
      <c r="S848" s="199"/>
    </row>
    <row r="849">
      <c r="I849" s="198"/>
      <c r="J849" s="198"/>
      <c r="K849" s="198"/>
      <c r="Q849" s="199"/>
      <c r="R849" s="199"/>
      <c r="S849" s="199"/>
    </row>
    <row r="850">
      <c r="I850" s="198"/>
      <c r="J850" s="198"/>
      <c r="K850" s="198"/>
      <c r="Q850" s="199"/>
      <c r="R850" s="199"/>
      <c r="S850" s="199"/>
    </row>
    <row r="851">
      <c r="I851" s="198"/>
      <c r="J851" s="198"/>
      <c r="K851" s="198"/>
      <c r="Q851" s="199"/>
      <c r="R851" s="199"/>
      <c r="S851" s="199"/>
    </row>
    <row r="852">
      <c r="I852" s="198"/>
      <c r="J852" s="198"/>
      <c r="K852" s="198"/>
      <c r="Q852" s="199"/>
      <c r="R852" s="199"/>
      <c r="S852" s="199"/>
    </row>
    <row r="853">
      <c r="I853" s="198"/>
      <c r="J853" s="198"/>
      <c r="K853" s="198"/>
      <c r="Q853" s="199"/>
      <c r="R853" s="199"/>
      <c r="S853" s="199"/>
    </row>
    <row r="854">
      <c r="I854" s="198"/>
      <c r="J854" s="198"/>
      <c r="K854" s="198"/>
      <c r="Q854" s="199"/>
      <c r="R854" s="199"/>
      <c r="S854" s="199"/>
    </row>
    <row r="855">
      <c r="I855" s="198"/>
      <c r="J855" s="198"/>
      <c r="K855" s="198"/>
      <c r="Q855" s="199"/>
      <c r="R855" s="199"/>
      <c r="S855" s="199"/>
    </row>
    <row r="856">
      <c r="I856" s="198"/>
      <c r="J856" s="198"/>
      <c r="K856" s="198"/>
      <c r="Q856" s="199"/>
      <c r="R856" s="199"/>
      <c r="S856" s="199"/>
    </row>
    <row r="857">
      <c r="I857" s="198"/>
      <c r="J857" s="198"/>
      <c r="K857" s="198"/>
      <c r="Q857" s="199"/>
      <c r="R857" s="199"/>
      <c r="S857" s="199"/>
    </row>
    <row r="858">
      <c r="I858" s="198"/>
      <c r="J858" s="198"/>
      <c r="K858" s="198"/>
      <c r="Q858" s="199"/>
      <c r="R858" s="199"/>
      <c r="S858" s="199"/>
    </row>
    <row r="859">
      <c r="I859" s="198"/>
      <c r="J859" s="198"/>
      <c r="K859" s="198"/>
      <c r="Q859" s="199"/>
      <c r="R859" s="199"/>
      <c r="S859" s="199"/>
    </row>
    <row r="860">
      <c r="I860" s="198"/>
      <c r="J860" s="198"/>
      <c r="K860" s="198"/>
      <c r="Q860" s="199"/>
      <c r="R860" s="199"/>
      <c r="S860" s="199"/>
    </row>
    <row r="861">
      <c r="I861" s="198"/>
      <c r="J861" s="198"/>
      <c r="K861" s="198"/>
      <c r="Q861" s="199"/>
      <c r="R861" s="199"/>
      <c r="S861" s="199"/>
    </row>
    <row r="862">
      <c r="I862" s="198"/>
      <c r="J862" s="198"/>
      <c r="K862" s="198"/>
      <c r="Q862" s="199"/>
      <c r="R862" s="199"/>
      <c r="S862" s="199"/>
    </row>
    <row r="863">
      <c r="I863" s="198"/>
      <c r="J863" s="198"/>
      <c r="K863" s="198"/>
      <c r="Q863" s="199"/>
      <c r="R863" s="199"/>
      <c r="S863" s="199"/>
    </row>
    <row r="864">
      <c r="I864" s="198"/>
      <c r="J864" s="198"/>
      <c r="K864" s="198"/>
      <c r="Q864" s="199"/>
      <c r="R864" s="199"/>
      <c r="S864" s="199"/>
    </row>
    <row r="865">
      <c r="I865" s="198"/>
      <c r="J865" s="198"/>
      <c r="K865" s="198"/>
      <c r="Q865" s="199"/>
      <c r="R865" s="199"/>
      <c r="S865" s="199"/>
    </row>
    <row r="866">
      <c r="I866" s="198"/>
      <c r="J866" s="198"/>
      <c r="K866" s="198"/>
      <c r="Q866" s="199"/>
      <c r="R866" s="199"/>
      <c r="S866" s="199"/>
    </row>
    <row r="867">
      <c r="I867" s="198"/>
      <c r="J867" s="198"/>
      <c r="K867" s="198"/>
      <c r="Q867" s="199"/>
      <c r="R867" s="199"/>
      <c r="S867" s="199"/>
    </row>
    <row r="868">
      <c r="I868" s="198"/>
      <c r="J868" s="198"/>
      <c r="K868" s="198"/>
      <c r="Q868" s="199"/>
      <c r="R868" s="199"/>
      <c r="S868" s="199"/>
    </row>
    <row r="869">
      <c r="I869" s="198"/>
      <c r="J869" s="198"/>
      <c r="K869" s="198"/>
      <c r="Q869" s="199"/>
      <c r="R869" s="199"/>
      <c r="S869" s="199"/>
    </row>
    <row r="870">
      <c r="I870" s="198"/>
      <c r="J870" s="198"/>
      <c r="K870" s="198"/>
      <c r="Q870" s="199"/>
      <c r="R870" s="199"/>
      <c r="S870" s="199"/>
    </row>
    <row r="871">
      <c r="I871" s="198"/>
      <c r="J871" s="198"/>
      <c r="K871" s="198"/>
      <c r="Q871" s="199"/>
      <c r="R871" s="199"/>
      <c r="S871" s="199"/>
    </row>
    <row r="872">
      <c r="I872" s="198"/>
      <c r="J872" s="198"/>
      <c r="K872" s="198"/>
      <c r="Q872" s="199"/>
      <c r="R872" s="199"/>
      <c r="S872" s="199"/>
    </row>
    <row r="873">
      <c r="I873" s="198"/>
      <c r="J873" s="198"/>
      <c r="K873" s="198"/>
      <c r="Q873" s="199"/>
      <c r="R873" s="199"/>
      <c r="S873" s="199"/>
    </row>
    <row r="874">
      <c r="I874" s="198"/>
      <c r="J874" s="198"/>
      <c r="K874" s="198"/>
      <c r="Q874" s="199"/>
      <c r="R874" s="199"/>
      <c r="S874" s="199"/>
    </row>
    <row r="875">
      <c r="I875" s="198"/>
      <c r="J875" s="198"/>
      <c r="K875" s="198"/>
      <c r="Q875" s="199"/>
      <c r="R875" s="199"/>
      <c r="S875" s="199"/>
    </row>
    <row r="876">
      <c r="I876" s="198"/>
      <c r="J876" s="198"/>
      <c r="K876" s="198"/>
      <c r="Q876" s="199"/>
      <c r="R876" s="199"/>
      <c r="S876" s="199"/>
    </row>
    <row r="877">
      <c r="I877" s="198"/>
      <c r="J877" s="198"/>
      <c r="K877" s="198"/>
      <c r="Q877" s="199"/>
      <c r="R877" s="199"/>
      <c r="S877" s="199"/>
    </row>
    <row r="878">
      <c r="I878" s="198"/>
      <c r="J878" s="198"/>
      <c r="K878" s="198"/>
      <c r="Q878" s="199"/>
      <c r="R878" s="199"/>
      <c r="S878" s="199"/>
    </row>
    <row r="879">
      <c r="I879" s="198"/>
      <c r="J879" s="198"/>
      <c r="K879" s="198"/>
      <c r="Q879" s="199"/>
      <c r="R879" s="199"/>
      <c r="S879" s="199"/>
    </row>
    <row r="880">
      <c r="I880" s="198"/>
      <c r="J880" s="198"/>
      <c r="K880" s="198"/>
      <c r="Q880" s="199"/>
      <c r="R880" s="199"/>
      <c r="S880" s="199"/>
    </row>
    <row r="881">
      <c r="I881" s="198"/>
      <c r="J881" s="198"/>
      <c r="K881" s="198"/>
      <c r="Q881" s="199"/>
      <c r="R881" s="199"/>
      <c r="S881" s="199"/>
    </row>
    <row r="882">
      <c r="I882" s="198"/>
      <c r="J882" s="198"/>
      <c r="K882" s="198"/>
      <c r="Q882" s="199"/>
      <c r="R882" s="199"/>
      <c r="S882" s="199"/>
    </row>
    <row r="883">
      <c r="I883" s="198"/>
      <c r="J883" s="198"/>
      <c r="K883" s="198"/>
      <c r="Q883" s="199"/>
      <c r="R883" s="199"/>
      <c r="S883" s="199"/>
    </row>
    <row r="884">
      <c r="I884" s="198"/>
      <c r="J884" s="198"/>
      <c r="K884" s="198"/>
      <c r="Q884" s="199"/>
      <c r="R884" s="199"/>
      <c r="S884" s="199"/>
    </row>
    <row r="885">
      <c r="I885" s="198"/>
      <c r="J885" s="198"/>
      <c r="K885" s="198"/>
      <c r="Q885" s="199"/>
      <c r="R885" s="199"/>
      <c r="S885" s="199"/>
    </row>
    <row r="886">
      <c r="I886" s="198"/>
      <c r="J886" s="198"/>
      <c r="K886" s="198"/>
      <c r="Q886" s="199"/>
      <c r="R886" s="199"/>
      <c r="S886" s="199"/>
    </row>
    <row r="887">
      <c r="I887" s="198"/>
      <c r="J887" s="198"/>
      <c r="K887" s="198"/>
      <c r="Q887" s="199"/>
      <c r="R887" s="199"/>
      <c r="S887" s="199"/>
    </row>
    <row r="888">
      <c r="I888" s="198"/>
      <c r="J888" s="198"/>
      <c r="K888" s="198"/>
      <c r="Q888" s="199"/>
      <c r="R888" s="199"/>
      <c r="S888" s="199"/>
    </row>
    <row r="889">
      <c r="I889" s="198"/>
      <c r="J889" s="198"/>
      <c r="K889" s="198"/>
      <c r="Q889" s="199"/>
      <c r="R889" s="199"/>
      <c r="S889" s="199"/>
    </row>
    <row r="890">
      <c r="I890" s="198"/>
      <c r="J890" s="198"/>
      <c r="K890" s="198"/>
      <c r="Q890" s="199"/>
      <c r="R890" s="199"/>
      <c r="S890" s="199"/>
    </row>
    <row r="891">
      <c r="I891" s="198"/>
      <c r="J891" s="198"/>
      <c r="K891" s="198"/>
      <c r="Q891" s="199"/>
      <c r="R891" s="199"/>
      <c r="S891" s="199"/>
    </row>
    <row r="892">
      <c r="I892" s="198"/>
      <c r="J892" s="198"/>
      <c r="K892" s="198"/>
      <c r="Q892" s="199"/>
      <c r="R892" s="199"/>
      <c r="S892" s="199"/>
    </row>
    <row r="893">
      <c r="I893" s="198"/>
      <c r="J893" s="198"/>
      <c r="K893" s="198"/>
      <c r="Q893" s="199"/>
      <c r="R893" s="199"/>
      <c r="S893" s="199"/>
    </row>
    <row r="894">
      <c r="I894" s="198"/>
      <c r="J894" s="198"/>
      <c r="K894" s="198"/>
      <c r="Q894" s="199"/>
      <c r="R894" s="199"/>
      <c r="S894" s="199"/>
    </row>
    <row r="895">
      <c r="I895" s="198"/>
      <c r="J895" s="198"/>
      <c r="K895" s="198"/>
      <c r="Q895" s="199"/>
      <c r="R895" s="199"/>
      <c r="S895" s="199"/>
    </row>
    <row r="896">
      <c r="I896" s="198"/>
      <c r="J896" s="198"/>
      <c r="K896" s="198"/>
      <c r="Q896" s="199"/>
      <c r="R896" s="199"/>
      <c r="S896" s="199"/>
    </row>
    <row r="897">
      <c r="I897" s="198"/>
      <c r="J897" s="198"/>
      <c r="K897" s="198"/>
      <c r="Q897" s="199"/>
      <c r="R897" s="199"/>
      <c r="S897" s="199"/>
    </row>
    <row r="898">
      <c r="I898" s="198"/>
      <c r="J898" s="198"/>
      <c r="K898" s="198"/>
      <c r="Q898" s="199"/>
      <c r="R898" s="199"/>
      <c r="S898" s="199"/>
    </row>
    <row r="899">
      <c r="I899" s="198"/>
      <c r="J899" s="198"/>
      <c r="K899" s="198"/>
      <c r="Q899" s="199"/>
      <c r="R899" s="199"/>
      <c r="S899" s="199"/>
    </row>
    <row r="900">
      <c r="I900" s="198"/>
      <c r="J900" s="198"/>
      <c r="K900" s="198"/>
      <c r="Q900" s="199"/>
      <c r="R900" s="199"/>
      <c r="S900" s="199"/>
    </row>
    <row r="901">
      <c r="I901" s="198"/>
      <c r="J901" s="198"/>
      <c r="K901" s="198"/>
      <c r="Q901" s="199"/>
      <c r="R901" s="199"/>
      <c r="S901" s="199"/>
    </row>
    <row r="902">
      <c r="I902" s="198"/>
      <c r="J902" s="198"/>
      <c r="K902" s="198"/>
      <c r="Q902" s="199"/>
      <c r="R902" s="199"/>
      <c r="S902" s="199"/>
    </row>
    <row r="903">
      <c r="I903" s="198"/>
      <c r="J903" s="198"/>
      <c r="K903" s="198"/>
      <c r="Q903" s="199"/>
      <c r="R903" s="199"/>
      <c r="S903" s="199"/>
    </row>
    <row r="904">
      <c r="I904" s="198"/>
      <c r="J904" s="198"/>
      <c r="K904" s="198"/>
      <c r="Q904" s="199"/>
      <c r="R904" s="199"/>
      <c r="S904" s="199"/>
    </row>
    <row r="905">
      <c r="I905" s="198"/>
      <c r="J905" s="198"/>
      <c r="K905" s="198"/>
      <c r="Q905" s="199"/>
      <c r="R905" s="199"/>
      <c r="S905" s="199"/>
    </row>
    <row r="906">
      <c r="I906" s="198"/>
      <c r="J906" s="198"/>
      <c r="K906" s="198"/>
      <c r="Q906" s="199"/>
      <c r="R906" s="199"/>
      <c r="S906" s="199"/>
    </row>
    <row r="907">
      <c r="I907" s="198"/>
      <c r="J907" s="198"/>
      <c r="K907" s="198"/>
      <c r="Q907" s="199"/>
      <c r="R907" s="199"/>
      <c r="S907" s="199"/>
    </row>
    <row r="908">
      <c r="I908" s="198"/>
      <c r="J908" s="198"/>
      <c r="K908" s="198"/>
      <c r="Q908" s="199"/>
      <c r="R908" s="199"/>
      <c r="S908" s="199"/>
    </row>
    <row r="909">
      <c r="I909" s="198"/>
      <c r="J909" s="198"/>
      <c r="K909" s="198"/>
      <c r="Q909" s="199"/>
      <c r="R909" s="199"/>
      <c r="S909" s="199"/>
    </row>
    <row r="910">
      <c r="I910" s="198"/>
      <c r="J910" s="198"/>
      <c r="K910" s="198"/>
      <c r="Q910" s="199"/>
      <c r="R910" s="199"/>
      <c r="S910" s="199"/>
    </row>
    <row r="911">
      <c r="I911" s="198"/>
      <c r="J911" s="198"/>
      <c r="K911" s="198"/>
      <c r="Q911" s="199"/>
      <c r="R911" s="199"/>
      <c r="S911" s="199"/>
    </row>
    <row r="912">
      <c r="I912" s="198"/>
      <c r="J912" s="198"/>
      <c r="K912" s="198"/>
      <c r="Q912" s="199"/>
      <c r="R912" s="199"/>
      <c r="S912" s="199"/>
    </row>
    <row r="913">
      <c r="I913" s="198"/>
      <c r="J913" s="198"/>
      <c r="K913" s="198"/>
      <c r="Q913" s="199"/>
      <c r="R913" s="199"/>
      <c r="S913" s="199"/>
    </row>
    <row r="914">
      <c r="I914" s="198"/>
      <c r="J914" s="198"/>
      <c r="K914" s="198"/>
      <c r="Q914" s="199"/>
      <c r="R914" s="199"/>
      <c r="S914" s="199"/>
    </row>
    <row r="915">
      <c r="I915" s="198"/>
      <c r="J915" s="198"/>
      <c r="K915" s="198"/>
      <c r="Q915" s="199"/>
      <c r="R915" s="199"/>
      <c r="S915" s="199"/>
    </row>
    <row r="916">
      <c r="I916" s="198"/>
      <c r="J916" s="198"/>
      <c r="K916" s="198"/>
      <c r="Q916" s="199"/>
      <c r="R916" s="199"/>
      <c r="S916" s="199"/>
    </row>
    <row r="917">
      <c r="I917" s="198"/>
      <c r="J917" s="198"/>
      <c r="K917" s="198"/>
      <c r="Q917" s="199"/>
      <c r="R917" s="199"/>
      <c r="S917" s="199"/>
    </row>
    <row r="918">
      <c r="I918" s="198"/>
      <c r="J918" s="198"/>
      <c r="K918" s="198"/>
      <c r="Q918" s="199"/>
      <c r="R918" s="199"/>
      <c r="S918" s="199"/>
    </row>
    <row r="919">
      <c r="I919" s="198"/>
      <c r="J919" s="198"/>
      <c r="K919" s="198"/>
      <c r="Q919" s="199"/>
      <c r="R919" s="199"/>
      <c r="S919" s="199"/>
    </row>
    <row r="920">
      <c r="I920" s="198"/>
      <c r="J920" s="198"/>
      <c r="K920" s="198"/>
      <c r="Q920" s="199"/>
      <c r="R920" s="199"/>
      <c r="S920" s="199"/>
    </row>
    <row r="921">
      <c r="I921" s="198"/>
      <c r="J921" s="198"/>
      <c r="K921" s="198"/>
      <c r="Q921" s="199"/>
      <c r="R921" s="199"/>
      <c r="S921" s="199"/>
    </row>
    <row r="922">
      <c r="I922" s="198"/>
      <c r="J922" s="198"/>
      <c r="K922" s="198"/>
      <c r="Q922" s="199"/>
      <c r="R922" s="199"/>
      <c r="S922" s="199"/>
    </row>
    <row r="923">
      <c r="I923" s="198"/>
      <c r="J923" s="198"/>
      <c r="K923" s="198"/>
      <c r="Q923" s="199"/>
      <c r="R923" s="199"/>
      <c r="S923" s="199"/>
    </row>
    <row r="924">
      <c r="I924" s="198"/>
      <c r="J924" s="198"/>
      <c r="K924" s="198"/>
      <c r="Q924" s="199"/>
      <c r="R924" s="199"/>
      <c r="S924" s="199"/>
    </row>
    <row r="925">
      <c r="I925" s="198"/>
      <c r="J925" s="198"/>
      <c r="K925" s="198"/>
      <c r="Q925" s="199"/>
      <c r="R925" s="199"/>
      <c r="S925" s="199"/>
    </row>
    <row r="926">
      <c r="I926" s="198"/>
      <c r="J926" s="198"/>
      <c r="K926" s="198"/>
      <c r="Q926" s="199"/>
      <c r="R926" s="199"/>
      <c r="S926" s="199"/>
    </row>
    <row r="927">
      <c r="I927" s="198"/>
      <c r="J927" s="198"/>
      <c r="K927" s="198"/>
      <c r="Q927" s="199"/>
      <c r="R927" s="199"/>
      <c r="S927" s="199"/>
    </row>
    <row r="928">
      <c r="I928" s="198"/>
      <c r="J928" s="198"/>
      <c r="K928" s="198"/>
      <c r="Q928" s="199"/>
      <c r="R928" s="199"/>
      <c r="S928" s="199"/>
    </row>
    <row r="929">
      <c r="I929" s="198"/>
      <c r="J929" s="198"/>
      <c r="K929" s="198"/>
      <c r="Q929" s="199"/>
      <c r="R929" s="199"/>
      <c r="S929" s="199"/>
    </row>
    <row r="930">
      <c r="I930" s="198"/>
      <c r="J930" s="198"/>
      <c r="K930" s="198"/>
      <c r="Q930" s="199"/>
      <c r="R930" s="199"/>
      <c r="S930" s="199"/>
    </row>
    <row r="931">
      <c r="I931" s="198"/>
      <c r="J931" s="198"/>
      <c r="K931" s="198"/>
      <c r="Q931" s="199"/>
      <c r="R931" s="199"/>
      <c r="S931" s="199"/>
    </row>
    <row r="932">
      <c r="I932" s="198"/>
      <c r="J932" s="198"/>
      <c r="K932" s="198"/>
      <c r="Q932" s="199"/>
      <c r="R932" s="199"/>
      <c r="S932" s="199"/>
    </row>
    <row r="933">
      <c r="I933" s="198"/>
      <c r="J933" s="198"/>
      <c r="K933" s="198"/>
      <c r="Q933" s="199"/>
      <c r="R933" s="199"/>
      <c r="S933" s="199"/>
    </row>
    <row r="934">
      <c r="I934" s="198"/>
      <c r="J934" s="198"/>
      <c r="K934" s="198"/>
      <c r="Q934" s="199"/>
      <c r="R934" s="199"/>
      <c r="S934" s="199"/>
    </row>
    <row r="935">
      <c r="I935" s="198"/>
      <c r="J935" s="198"/>
      <c r="K935" s="198"/>
      <c r="Q935" s="199"/>
      <c r="R935" s="199"/>
      <c r="S935" s="199"/>
    </row>
    <row r="936">
      <c r="I936" s="198"/>
      <c r="J936" s="198"/>
      <c r="K936" s="198"/>
      <c r="Q936" s="199"/>
      <c r="R936" s="199"/>
      <c r="S936" s="199"/>
    </row>
    <row r="937">
      <c r="I937" s="198"/>
      <c r="J937" s="198"/>
      <c r="K937" s="198"/>
      <c r="Q937" s="199"/>
      <c r="R937" s="199"/>
      <c r="S937" s="199"/>
    </row>
    <row r="938">
      <c r="I938" s="198"/>
      <c r="J938" s="198"/>
      <c r="K938" s="198"/>
      <c r="Q938" s="199"/>
      <c r="R938" s="199"/>
      <c r="S938" s="199"/>
    </row>
    <row r="939">
      <c r="I939" s="198"/>
      <c r="J939" s="198"/>
      <c r="K939" s="198"/>
      <c r="Q939" s="199"/>
      <c r="R939" s="199"/>
      <c r="S939" s="199"/>
    </row>
    <row r="940">
      <c r="I940" s="198"/>
      <c r="J940" s="198"/>
      <c r="K940" s="198"/>
      <c r="Q940" s="199"/>
      <c r="R940" s="199"/>
      <c r="S940" s="199"/>
    </row>
    <row r="941">
      <c r="I941" s="198"/>
      <c r="J941" s="198"/>
      <c r="K941" s="198"/>
      <c r="Q941" s="199"/>
      <c r="R941" s="199"/>
      <c r="S941" s="199"/>
    </row>
    <row r="942">
      <c r="I942" s="198"/>
      <c r="J942" s="198"/>
      <c r="K942" s="198"/>
      <c r="Q942" s="199"/>
      <c r="R942" s="199"/>
      <c r="S942" s="199"/>
    </row>
    <row r="943">
      <c r="I943" s="198"/>
      <c r="J943" s="198"/>
      <c r="K943" s="198"/>
      <c r="Q943" s="199"/>
      <c r="R943" s="199"/>
      <c r="S943" s="199"/>
    </row>
    <row r="944">
      <c r="I944" s="198"/>
      <c r="J944" s="198"/>
      <c r="K944" s="198"/>
      <c r="Q944" s="199"/>
      <c r="R944" s="199"/>
      <c r="S944" s="199"/>
    </row>
    <row r="945">
      <c r="I945" s="198"/>
      <c r="J945" s="198"/>
      <c r="K945" s="198"/>
      <c r="Q945" s="199"/>
      <c r="R945" s="199"/>
      <c r="S945" s="199"/>
    </row>
    <row r="946">
      <c r="I946" s="198"/>
      <c r="J946" s="198"/>
      <c r="K946" s="198"/>
      <c r="Q946" s="199"/>
      <c r="R946" s="199"/>
      <c r="S946" s="199"/>
    </row>
    <row r="947">
      <c r="I947" s="198"/>
      <c r="J947" s="198"/>
      <c r="K947" s="198"/>
      <c r="Q947" s="199"/>
      <c r="R947" s="199"/>
      <c r="S947" s="199"/>
    </row>
    <row r="948">
      <c r="I948" s="198"/>
      <c r="J948" s="198"/>
      <c r="K948" s="198"/>
      <c r="Q948" s="199"/>
      <c r="R948" s="199"/>
      <c r="S948" s="199"/>
    </row>
    <row r="949">
      <c r="I949" s="198"/>
      <c r="J949" s="198"/>
      <c r="K949" s="198"/>
      <c r="Q949" s="199"/>
      <c r="R949" s="199"/>
      <c r="S949" s="199"/>
    </row>
    <row r="950">
      <c r="I950" s="198"/>
      <c r="J950" s="198"/>
      <c r="K950" s="198"/>
      <c r="Q950" s="199"/>
      <c r="R950" s="199"/>
      <c r="S950" s="199"/>
    </row>
    <row r="951">
      <c r="I951" s="198"/>
      <c r="J951" s="198"/>
      <c r="K951" s="198"/>
      <c r="Q951" s="199"/>
      <c r="R951" s="199"/>
      <c r="S951" s="199"/>
    </row>
    <row r="952">
      <c r="I952" s="198"/>
      <c r="J952" s="198"/>
      <c r="K952" s="198"/>
      <c r="Q952" s="199"/>
      <c r="R952" s="199"/>
      <c r="S952" s="199"/>
    </row>
    <row r="953">
      <c r="I953" s="198"/>
      <c r="J953" s="198"/>
      <c r="K953" s="198"/>
      <c r="Q953" s="199"/>
      <c r="R953" s="199"/>
      <c r="S953" s="199"/>
    </row>
    <row r="954">
      <c r="I954" s="198"/>
      <c r="J954" s="198"/>
      <c r="K954" s="198"/>
      <c r="Q954" s="199"/>
      <c r="R954" s="199"/>
      <c r="S954" s="199"/>
    </row>
    <row r="955">
      <c r="I955" s="198"/>
      <c r="J955" s="198"/>
      <c r="K955" s="198"/>
      <c r="Q955" s="199"/>
      <c r="R955" s="199"/>
      <c r="S955" s="199"/>
    </row>
    <row r="956">
      <c r="I956" s="198"/>
      <c r="J956" s="198"/>
      <c r="K956" s="198"/>
      <c r="Q956" s="199"/>
      <c r="R956" s="199"/>
      <c r="S956" s="199"/>
    </row>
    <row r="957">
      <c r="I957" s="198"/>
      <c r="J957" s="198"/>
      <c r="K957" s="198"/>
      <c r="Q957" s="199"/>
      <c r="R957" s="199"/>
      <c r="S957" s="199"/>
    </row>
    <row r="958">
      <c r="I958" s="198"/>
      <c r="J958" s="198"/>
      <c r="K958" s="198"/>
      <c r="Q958" s="199"/>
      <c r="R958" s="199"/>
      <c r="S958" s="199"/>
    </row>
    <row r="959">
      <c r="I959" s="198"/>
      <c r="J959" s="198"/>
      <c r="K959" s="198"/>
      <c r="Q959" s="199"/>
      <c r="R959" s="199"/>
      <c r="S959" s="199"/>
    </row>
    <row r="960">
      <c r="I960" s="198"/>
      <c r="J960" s="198"/>
      <c r="K960" s="198"/>
      <c r="Q960" s="199"/>
      <c r="R960" s="199"/>
      <c r="S960" s="199"/>
    </row>
    <row r="961">
      <c r="I961" s="198"/>
      <c r="J961" s="198"/>
      <c r="K961" s="198"/>
      <c r="Q961" s="199"/>
      <c r="R961" s="199"/>
      <c r="S961" s="199"/>
    </row>
    <row r="962">
      <c r="I962" s="198"/>
      <c r="J962" s="198"/>
      <c r="K962" s="198"/>
      <c r="Q962" s="199"/>
      <c r="R962" s="199"/>
      <c r="S962" s="199"/>
    </row>
    <row r="963">
      <c r="I963" s="198"/>
      <c r="J963" s="198"/>
      <c r="K963" s="198"/>
      <c r="Q963" s="199"/>
      <c r="R963" s="199"/>
      <c r="S963" s="199"/>
    </row>
    <row r="964">
      <c r="I964" s="198"/>
      <c r="J964" s="198"/>
      <c r="K964" s="198"/>
      <c r="Q964" s="199"/>
      <c r="R964" s="199"/>
      <c r="S964" s="199"/>
    </row>
    <row r="965">
      <c r="I965" s="198"/>
      <c r="J965" s="198"/>
      <c r="K965" s="198"/>
      <c r="Q965" s="199"/>
      <c r="R965" s="199"/>
      <c r="S965" s="199"/>
    </row>
    <row r="966">
      <c r="I966" s="198"/>
      <c r="J966" s="198"/>
      <c r="K966" s="198"/>
      <c r="Q966" s="199"/>
      <c r="R966" s="199"/>
      <c r="S966" s="199"/>
    </row>
    <row r="967">
      <c r="I967" s="198"/>
      <c r="J967" s="198"/>
      <c r="K967" s="198"/>
      <c r="Q967" s="199"/>
      <c r="R967" s="199"/>
      <c r="S967" s="199"/>
    </row>
    <row r="968">
      <c r="I968" s="198"/>
      <c r="J968" s="198"/>
      <c r="K968" s="198"/>
      <c r="Q968" s="199"/>
      <c r="R968" s="199"/>
      <c r="S968" s="199"/>
    </row>
    <row r="969">
      <c r="I969" s="198"/>
      <c r="J969" s="198"/>
      <c r="K969" s="198"/>
      <c r="Q969" s="199"/>
      <c r="R969" s="199"/>
      <c r="S969" s="199"/>
    </row>
    <row r="970">
      <c r="I970" s="198"/>
      <c r="J970" s="198"/>
      <c r="K970" s="198"/>
      <c r="Q970" s="199"/>
      <c r="R970" s="199"/>
      <c r="S970" s="199"/>
    </row>
    <row r="971">
      <c r="I971" s="198"/>
      <c r="J971" s="198"/>
      <c r="K971" s="198"/>
      <c r="Q971" s="199"/>
      <c r="R971" s="199"/>
      <c r="S971" s="199"/>
    </row>
    <row r="972">
      <c r="I972" s="198"/>
      <c r="J972" s="198"/>
      <c r="K972" s="198"/>
      <c r="Q972" s="199"/>
      <c r="R972" s="199"/>
      <c r="S972" s="199"/>
    </row>
    <row r="973">
      <c r="I973" s="198"/>
      <c r="J973" s="198"/>
      <c r="K973" s="198"/>
      <c r="Q973" s="199"/>
      <c r="R973" s="199"/>
      <c r="S973" s="199"/>
    </row>
    <row r="974">
      <c r="I974" s="198"/>
      <c r="J974" s="198"/>
      <c r="K974" s="198"/>
      <c r="Q974" s="199"/>
      <c r="R974" s="199"/>
      <c r="S974" s="199"/>
    </row>
    <row r="975">
      <c r="I975" s="198"/>
      <c r="J975" s="198"/>
      <c r="K975" s="198"/>
      <c r="Q975" s="199"/>
      <c r="R975" s="199"/>
      <c r="S975" s="199"/>
    </row>
    <row r="976">
      <c r="I976" s="198"/>
      <c r="J976" s="198"/>
      <c r="K976" s="198"/>
      <c r="Q976" s="199"/>
      <c r="R976" s="199"/>
      <c r="S976" s="199"/>
    </row>
    <row r="977">
      <c r="I977" s="198"/>
      <c r="J977" s="198"/>
      <c r="K977" s="198"/>
      <c r="Q977" s="199"/>
      <c r="R977" s="199"/>
      <c r="S977" s="199"/>
    </row>
    <row r="978">
      <c r="I978" s="198"/>
      <c r="J978" s="198"/>
      <c r="K978" s="198"/>
      <c r="Q978" s="199"/>
      <c r="R978" s="199"/>
      <c r="S978" s="199"/>
    </row>
    <row r="979">
      <c r="I979" s="198"/>
      <c r="J979" s="198"/>
      <c r="K979" s="198"/>
      <c r="Q979" s="199"/>
      <c r="R979" s="199"/>
      <c r="S979" s="199"/>
    </row>
    <row r="980">
      <c r="I980" s="198"/>
      <c r="J980" s="198"/>
      <c r="K980" s="198"/>
      <c r="Q980" s="199"/>
      <c r="R980" s="199"/>
      <c r="S980" s="199"/>
    </row>
    <row r="981">
      <c r="I981" s="198"/>
      <c r="J981" s="198"/>
      <c r="K981" s="198"/>
      <c r="Q981" s="199"/>
      <c r="R981" s="199"/>
      <c r="S981" s="199"/>
    </row>
    <row r="982">
      <c r="I982" s="198"/>
      <c r="J982" s="198"/>
      <c r="K982" s="198"/>
      <c r="Q982" s="199"/>
      <c r="R982" s="199"/>
      <c r="S982" s="199"/>
    </row>
    <row r="983">
      <c r="I983" s="198"/>
      <c r="J983" s="198"/>
      <c r="K983" s="198"/>
      <c r="Q983" s="199"/>
      <c r="R983" s="199"/>
      <c r="S983" s="199"/>
    </row>
    <row r="984">
      <c r="I984" s="198"/>
      <c r="J984" s="198"/>
      <c r="K984" s="198"/>
      <c r="Q984" s="199"/>
      <c r="R984" s="199"/>
      <c r="S984" s="199"/>
    </row>
    <row r="985">
      <c r="I985" s="198"/>
      <c r="J985" s="198"/>
      <c r="K985" s="198"/>
      <c r="Q985" s="199"/>
      <c r="R985" s="199"/>
      <c r="S985" s="199"/>
    </row>
    <row r="986">
      <c r="I986" s="198"/>
      <c r="J986" s="198"/>
      <c r="K986" s="198"/>
      <c r="Q986" s="199"/>
      <c r="R986" s="199"/>
      <c r="S986" s="199"/>
    </row>
    <row r="987">
      <c r="I987" s="198"/>
      <c r="J987" s="198"/>
      <c r="K987" s="198"/>
      <c r="Q987" s="199"/>
      <c r="R987" s="199"/>
      <c r="S987" s="199"/>
    </row>
    <row r="988">
      <c r="I988" s="198"/>
      <c r="J988" s="198"/>
      <c r="K988" s="198"/>
      <c r="Q988" s="199"/>
      <c r="R988" s="199"/>
      <c r="S988" s="199"/>
    </row>
    <row r="989">
      <c r="I989" s="198"/>
      <c r="J989" s="198"/>
      <c r="K989" s="198"/>
      <c r="Q989" s="199"/>
      <c r="R989" s="199"/>
      <c r="S989" s="199"/>
    </row>
    <row r="990">
      <c r="I990" s="198"/>
      <c r="J990" s="198"/>
      <c r="K990" s="198"/>
      <c r="Q990" s="199"/>
      <c r="R990" s="199"/>
      <c r="S990" s="199"/>
    </row>
    <row r="991">
      <c r="I991" s="198"/>
      <c r="J991" s="198"/>
      <c r="K991" s="198"/>
      <c r="Q991" s="199"/>
      <c r="R991" s="199"/>
      <c r="S991" s="199"/>
    </row>
    <row r="992">
      <c r="I992" s="198"/>
      <c r="J992" s="198"/>
      <c r="K992" s="198"/>
      <c r="Q992" s="199"/>
      <c r="R992" s="199"/>
      <c r="S992" s="199"/>
    </row>
    <row r="993">
      <c r="I993" s="198"/>
      <c r="J993" s="198"/>
      <c r="K993" s="198"/>
      <c r="Q993" s="199"/>
      <c r="R993" s="199"/>
      <c r="S993" s="199"/>
    </row>
    <row r="994">
      <c r="I994" s="198"/>
      <c r="J994" s="198"/>
      <c r="K994" s="198"/>
      <c r="Q994" s="199"/>
      <c r="R994" s="199"/>
      <c r="S994" s="199"/>
    </row>
    <row r="995">
      <c r="I995" s="198"/>
      <c r="J995" s="198"/>
      <c r="K995" s="198"/>
      <c r="Q995" s="199"/>
      <c r="R995" s="199"/>
      <c r="S995" s="199"/>
    </row>
    <row r="996">
      <c r="I996" s="198"/>
      <c r="J996" s="198"/>
      <c r="K996" s="198"/>
      <c r="Q996" s="199"/>
      <c r="R996" s="199"/>
      <c r="S996" s="199"/>
    </row>
    <row r="997">
      <c r="I997" s="198"/>
      <c r="J997" s="198"/>
      <c r="K997" s="198"/>
      <c r="Q997" s="199"/>
      <c r="R997" s="199"/>
      <c r="S997" s="199"/>
    </row>
    <row r="998">
      <c r="I998" s="198"/>
      <c r="J998" s="198"/>
      <c r="K998" s="198"/>
      <c r="Q998" s="199"/>
      <c r="R998" s="199"/>
      <c r="S998" s="199"/>
    </row>
  </sheetData>
  <mergeCells count="12">
    <mergeCell ref="I6:K6"/>
    <mergeCell ref="L6:N6"/>
    <mergeCell ref="O6:P6"/>
    <mergeCell ref="Q6:S6"/>
    <mergeCell ref="C1:V1"/>
    <mergeCell ref="C2:V2"/>
    <mergeCell ref="C3:V3"/>
    <mergeCell ref="C4:V4"/>
    <mergeCell ref="C5:V5"/>
    <mergeCell ref="C6:E6"/>
    <mergeCell ref="F6:H6"/>
    <mergeCell ref="T6:V6"/>
  </mergeCells>
  <conditionalFormatting sqref="T9:V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5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11"/>
    </row>
    <row r="2" ht="23.25" customHeight="1">
      <c r="A2" s="8"/>
      <c r="B2" s="9"/>
      <c r="C2" s="14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8"/>
    </row>
    <row r="3" ht="23.25" customHeight="1">
      <c r="A3" s="15"/>
      <c r="B3" s="16"/>
      <c r="C3" s="23">
        <v>46054.0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8"/>
    </row>
    <row r="4" ht="17.25" customHeight="1">
      <c r="A4" s="20"/>
      <c r="B4" s="21"/>
      <c r="C4" s="28" t="s">
        <v>5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34"/>
    </row>
    <row r="5" ht="17.25" customHeight="1">
      <c r="A5" s="25"/>
      <c r="B5" s="26"/>
      <c r="C5" s="38" t="s">
        <v>13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5"/>
    </row>
    <row r="6" ht="25.5" customHeight="1">
      <c r="A6" s="30" t="s">
        <v>7</v>
      </c>
      <c r="B6" s="48" t="s">
        <v>8</v>
      </c>
      <c r="C6" s="52" t="s">
        <v>9</v>
      </c>
      <c r="D6" s="22"/>
      <c r="E6" s="53"/>
      <c r="F6" s="55" t="s">
        <v>11</v>
      </c>
      <c r="G6" s="22"/>
      <c r="H6" s="53"/>
      <c r="I6" s="56" t="s">
        <v>12</v>
      </c>
      <c r="J6" s="22"/>
      <c r="K6" s="53"/>
      <c r="L6" s="58" t="s">
        <v>14</v>
      </c>
      <c r="M6" s="22"/>
      <c r="N6" s="53"/>
      <c r="O6" s="60" t="s">
        <v>15</v>
      </c>
      <c r="P6" s="22"/>
      <c r="Q6" s="53"/>
      <c r="R6" s="61" t="s">
        <v>16</v>
      </c>
      <c r="S6" s="22"/>
      <c r="T6" s="24"/>
      <c r="U6" s="63" t="s">
        <v>18</v>
      </c>
      <c r="V6" s="22"/>
      <c r="W6" s="53"/>
    </row>
    <row r="7" ht="15.75" customHeight="1">
      <c r="A7" s="43"/>
      <c r="B7" s="65"/>
      <c r="C7" s="66">
        <v>10.0</v>
      </c>
      <c r="D7" s="44">
        <v>4.0</v>
      </c>
      <c r="E7" s="67">
        <v>9.0</v>
      </c>
      <c r="F7" s="68">
        <v>8.0</v>
      </c>
      <c r="G7" s="46">
        <v>0.0</v>
      </c>
      <c r="H7" s="72">
        <v>8.0</v>
      </c>
      <c r="I7" s="74">
        <v>12.0</v>
      </c>
      <c r="J7" s="47">
        <v>8.0</v>
      </c>
      <c r="K7" s="77">
        <v>5.0</v>
      </c>
      <c r="L7" s="79">
        <v>12.0</v>
      </c>
      <c r="M7" s="49">
        <v>7.0</v>
      </c>
      <c r="N7" s="82">
        <v>4.0</v>
      </c>
      <c r="O7" s="84">
        <v>14.0</v>
      </c>
      <c r="P7" s="51">
        <v>0.0</v>
      </c>
      <c r="Q7" s="87">
        <v>14.0</v>
      </c>
      <c r="R7" s="97">
        <f t="shared" ref="R7:T7" si="1">SUM(C7,F7,I7,L7,O7)</f>
        <v>56</v>
      </c>
      <c r="S7" s="100">
        <f t="shared" si="1"/>
        <v>19</v>
      </c>
      <c r="T7" s="100">
        <f t="shared" si="1"/>
        <v>40</v>
      </c>
      <c r="U7" s="100"/>
      <c r="V7" s="100"/>
      <c r="W7" s="106"/>
    </row>
    <row r="8" ht="15.75" customHeight="1">
      <c r="A8" s="64"/>
      <c r="B8" s="109"/>
      <c r="C8" s="111" t="s">
        <v>20</v>
      </c>
      <c r="D8" s="69" t="s">
        <v>21</v>
      </c>
      <c r="E8" s="113" t="s">
        <v>22</v>
      </c>
      <c r="F8" s="116" t="s">
        <v>20</v>
      </c>
      <c r="G8" s="73" t="s">
        <v>21</v>
      </c>
      <c r="H8" s="118" t="s">
        <v>22</v>
      </c>
      <c r="I8" s="121" t="s">
        <v>20</v>
      </c>
      <c r="J8" s="76" t="s">
        <v>21</v>
      </c>
      <c r="K8" s="125" t="s">
        <v>22</v>
      </c>
      <c r="L8" s="126" t="s">
        <v>20</v>
      </c>
      <c r="M8" s="80" t="s">
        <v>21</v>
      </c>
      <c r="N8" s="128" t="s">
        <v>22</v>
      </c>
      <c r="O8" s="129" t="s">
        <v>20</v>
      </c>
      <c r="P8" s="85" t="s">
        <v>24</v>
      </c>
      <c r="Q8" s="131" t="s">
        <v>22</v>
      </c>
      <c r="R8" s="132" t="s">
        <v>20</v>
      </c>
      <c r="S8" s="133" t="s">
        <v>24</v>
      </c>
      <c r="T8" s="133" t="s">
        <v>22</v>
      </c>
      <c r="U8" s="135" t="s">
        <v>20</v>
      </c>
      <c r="V8" s="133" t="s">
        <v>24</v>
      </c>
      <c r="W8" s="138" t="s">
        <v>22</v>
      </c>
    </row>
    <row r="9">
      <c r="A9" s="92">
        <v>1.0</v>
      </c>
      <c r="B9" s="139" t="s">
        <v>25</v>
      </c>
      <c r="C9" s="140">
        <v>10.0</v>
      </c>
      <c r="D9" s="94">
        <v>4.0</v>
      </c>
      <c r="E9" s="141">
        <v>9.0</v>
      </c>
      <c r="F9" s="142">
        <v>8.0</v>
      </c>
      <c r="G9" s="98"/>
      <c r="H9" s="143">
        <v>8.0</v>
      </c>
      <c r="I9" s="144">
        <v>12.0</v>
      </c>
      <c r="J9" s="99">
        <v>8.0</v>
      </c>
      <c r="K9" s="146">
        <v>5.0</v>
      </c>
      <c r="L9" s="147">
        <v>12.0</v>
      </c>
      <c r="M9" s="102">
        <v>7.0</v>
      </c>
      <c r="N9" s="148">
        <v>4.0</v>
      </c>
      <c r="O9" s="149">
        <v>13.0</v>
      </c>
      <c r="P9" s="103"/>
      <c r="Q9" s="150">
        <v>13.0</v>
      </c>
      <c r="R9" s="151">
        <f t="shared" ref="R9:T9" si="2">SUM(C9,F9,I9,L9,O9)</f>
        <v>55</v>
      </c>
      <c r="S9" s="110">
        <f t="shared" si="2"/>
        <v>19</v>
      </c>
      <c r="T9" s="110">
        <f t="shared" si="2"/>
        <v>39</v>
      </c>
      <c r="U9" s="115">
        <f t="shared" ref="U9:U53" si="4">(R9*100)/$R$7</f>
        <v>98.21428571</v>
      </c>
      <c r="V9" s="115">
        <f t="shared" ref="V9:V53" si="5">(S9*100/$S$7)</f>
        <v>100</v>
      </c>
      <c r="W9" s="152">
        <f t="shared" ref="W9:W53" si="6">(T9*100/$T$7)</f>
        <v>97.5</v>
      </c>
    </row>
    <row r="10">
      <c r="A10" s="122">
        <v>2.0</v>
      </c>
      <c r="B10" s="153" t="s">
        <v>27</v>
      </c>
      <c r="C10" s="140">
        <v>9.0</v>
      </c>
      <c r="D10" s="94">
        <v>3.0</v>
      </c>
      <c r="E10" s="141">
        <v>8.0</v>
      </c>
      <c r="F10" s="142">
        <v>7.0</v>
      </c>
      <c r="G10" s="136"/>
      <c r="H10" s="143">
        <v>7.0</v>
      </c>
      <c r="I10" s="144">
        <v>12.0</v>
      </c>
      <c r="J10" s="99">
        <v>7.0</v>
      </c>
      <c r="K10" s="146">
        <v>4.0</v>
      </c>
      <c r="L10" s="147">
        <v>11.0</v>
      </c>
      <c r="M10" s="102">
        <v>7.0</v>
      </c>
      <c r="N10" s="148">
        <v>2.0</v>
      </c>
      <c r="O10" s="149">
        <v>12.0</v>
      </c>
      <c r="P10" s="156"/>
      <c r="Q10" s="150">
        <v>13.0</v>
      </c>
      <c r="R10" s="151">
        <f t="shared" ref="R10:T10" si="3">SUM(C10,F10,I10,L10,O10)</f>
        <v>51</v>
      </c>
      <c r="S10" s="110">
        <f t="shared" si="3"/>
        <v>17</v>
      </c>
      <c r="T10" s="110">
        <f t="shared" si="3"/>
        <v>34</v>
      </c>
      <c r="U10" s="115">
        <f t="shared" si="4"/>
        <v>91.07142857</v>
      </c>
      <c r="V10" s="115">
        <f t="shared" si="5"/>
        <v>89.47368421</v>
      </c>
      <c r="W10" s="152">
        <f t="shared" si="6"/>
        <v>85</v>
      </c>
    </row>
    <row r="11">
      <c r="A11" s="122">
        <v>3.0</v>
      </c>
      <c r="B11" s="153" t="s">
        <v>28</v>
      </c>
      <c r="C11" s="140">
        <v>9.0</v>
      </c>
      <c r="D11" s="94">
        <v>4.0</v>
      </c>
      <c r="E11" s="141">
        <v>7.0</v>
      </c>
      <c r="F11" s="142">
        <v>8.0</v>
      </c>
      <c r="G11" s="136"/>
      <c r="H11" s="143">
        <v>8.0</v>
      </c>
      <c r="I11" s="144">
        <v>12.0</v>
      </c>
      <c r="J11" s="99">
        <v>8.0</v>
      </c>
      <c r="K11" s="146">
        <v>4.0</v>
      </c>
      <c r="L11" s="147">
        <v>12.0</v>
      </c>
      <c r="M11" s="102">
        <v>6.0</v>
      </c>
      <c r="N11" s="148">
        <v>2.0</v>
      </c>
      <c r="O11" s="149">
        <v>13.0</v>
      </c>
      <c r="P11" s="156"/>
      <c r="Q11" s="150">
        <v>13.0</v>
      </c>
      <c r="R11" s="151">
        <f t="shared" ref="R11:T11" si="7">SUM(C11,F11,I11,L11,O11)</f>
        <v>54</v>
      </c>
      <c r="S11" s="110">
        <f t="shared" si="7"/>
        <v>18</v>
      </c>
      <c r="T11" s="110">
        <f t="shared" si="7"/>
        <v>34</v>
      </c>
      <c r="U11" s="115">
        <f t="shared" si="4"/>
        <v>96.42857143</v>
      </c>
      <c r="V11" s="115">
        <f t="shared" si="5"/>
        <v>94.73684211</v>
      </c>
      <c r="W11" s="152">
        <f t="shared" si="6"/>
        <v>85</v>
      </c>
    </row>
    <row r="12">
      <c r="A12" s="122">
        <v>4.0</v>
      </c>
      <c r="B12" s="153" t="s">
        <v>29</v>
      </c>
      <c r="C12" s="140">
        <v>10.0</v>
      </c>
      <c r="D12" s="94">
        <v>4.0</v>
      </c>
      <c r="E12" s="141">
        <v>9.0</v>
      </c>
      <c r="F12" s="142">
        <v>8.0</v>
      </c>
      <c r="G12" s="136"/>
      <c r="H12" s="143">
        <v>8.0</v>
      </c>
      <c r="I12" s="144">
        <v>12.0</v>
      </c>
      <c r="J12" s="99">
        <v>8.0</v>
      </c>
      <c r="K12" s="146">
        <v>5.0</v>
      </c>
      <c r="L12" s="147">
        <v>12.0</v>
      </c>
      <c r="M12" s="102">
        <v>7.0</v>
      </c>
      <c r="N12" s="148">
        <v>3.0</v>
      </c>
      <c r="O12" s="149">
        <v>14.0</v>
      </c>
      <c r="P12" s="156"/>
      <c r="Q12" s="150">
        <v>14.0</v>
      </c>
      <c r="R12" s="151">
        <f t="shared" ref="R12:T12" si="8">SUM(C12,F12,I12,L12,O12)</f>
        <v>56</v>
      </c>
      <c r="S12" s="110">
        <f t="shared" si="8"/>
        <v>19</v>
      </c>
      <c r="T12" s="110">
        <f t="shared" si="8"/>
        <v>39</v>
      </c>
      <c r="U12" s="115">
        <f t="shared" si="4"/>
        <v>100</v>
      </c>
      <c r="V12" s="115">
        <f t="shared" si="5"/>
        <v>100</v>
      </c>
      <c r="W12" s="152">
        <f t="shared" si="6"/>
        <v>97.5</v>
      </c>
    </row>
    <row r="13">
      <c r="A13" s="122">
        <v>5.0</v>
      </c>
      <c r="B13" s="153" t="s">
        <v>30</v>
      </c>
      <c r="C13" s="140">
        <v>10.0</v>
      </c>
      <c r="D13" s="94">
        <v>4.0</v>
      </c>
      <c r="E13" s="141">
        <v>9.0</v>
      </c>
      <c r="F13" s="142">
        <v>8.0</v>
      </c>
      <c r="G13" s="136"/>
      <c r="H13" s="143">
        <v>8.0</v>
      </c>
      <c r="I13" s="144">
        <v>12.0</v>
      </c>
      <c r="J13" s="99">
        <v>8.0</v>
      </c>
      <c r="K13" s="146">
        <v>5.0</v>
      </c>
      <c r="L13" s="147">
        <v>12.0</v>
      </c>
      <c r="M13" s="102">
        <v>7.0</v>
      </c>
      <c r="N13" s="148">
        <v>4.0</v>
      </c>
      <c r="O13" s="149">
        <v>14.0</v>
      </c>
      <c r="P13" s="156"/>
      <c r="Q13" s="150">
        <v>14.0</v>
      </c>
      <c r="R13" s="151">
        <f t="shared" ref="R13:T13" si="9">SUM(C13,F13,I13,L13,O13)</f>
        <v>56</v>
      </c>
      <c r="S13" s="110">
        <f t="shared" si="9"/>
        <v>19</v>
      </c>
      <c r="T13" s="110">
        <f t="shared" si="9"/>
        <v>40</v>
      </c>
      <c r="U13" s="115">
        <f t="shared" si="4"/>
        <v>100</v>
      </c>
      <c r="V13" s="115">
        <f t="shared" si="5"/>
        <v>100</v>
      </c>
      <c r="W13" s="152">
        <f t="shared" si="6"/>
        <v>100</v>
      </c>
    </row>
    <row r="14">
      <c r="A14" s="122">
        <v>6.0</v>
      </c>
      <c r="B14" s="153" t="s">
        <v>31</v>
      </c>
      <c r="C14" s="140">
        <v>10.0</v>
      </c>
      <c r="D14" s="94">
        <v>4.0</v>
      </c>
      <c r="E14" s="141">
        <v>9.0</v>
      </c>
      <c r="F14" s="142">
        <v>8.0</v>
      </c>
      <c r="G14" s="136"/>
      <c r="H14" s="143">
        <v>8.0</v>
      </c>
      <c r="I14" s="144">
        <v>12.0</v>
      </c>
      <c r="J14" s="99">
        <v>8.0</v>
      </c>
      <c r="K14" s="146">
        <v>5.0</v>
      </c>
      <c r="L14" s="147">
        <v>12.0</v>
      </c>
      <c r="M14" s="102">
        <v>7.0</v>
      </c>
      <c r="N14" s="148">
        <v>4.0</v>
      </c>
      <c r="O14" s="149">
        <v>13.0</v>
      </c>
      <c r="P14" s="156"/>
      <c r="Q14" s="150">
        <v>14.0</v>
      </c>
      <c r="R14" s="151">
        <f t="shared" ref="R14:T14" si="10">SUM(C14,F14,I14,L14,O14)</f>
        <v>55</v>
      </c>
      <c r="S14" s="110">
        <f t="shared" si="10"/>
        <v>19</v>
      </c>
      <c r="T14" s="110">
        <f t="shared" si="10"/>
        <v>40</v>
      </c>
      <c r="U14" s="115">
        <f t="shared" si="4"/>
        <v>98.21428571</v>
      </c>
      <c r="V14" s="115">
        <f t="shared" si="5"/>
        <v>100</v>
      </c>
      <c r="W14" s="152">
        <f t="shared" si="6"/>
        <v>100</v>
      </c>
    </row>
    <row r="15">
      <c r="A15" s="122">
        <v>7.0</v>
      </c>
      <c r="B15" s="153" t="s">
        <v>32</v>
      </c>
      <c r="C15" s="140">
        <v>9.0</v>
      </c>
      <c r="D15" s="94">
        <v>3.0</v>
      </c>
      <c r="E15" s="141">
        <v>8.0</v>
      </c>
      <c r="F15" s="142">
        <v>8.0</v>
      </c>
      <c r="G15" s="136"/>
      <c r="H15" s="143">
        <v>6.0</v>
      </c>
      <c r="I15" s="144">
        <v>12.0</v>
      </c>
      <c r="J15" s="99">
        <v>8.0</v>
      </c>
      <c r="K15" s="146">
        <v>4.0</v>
      </c>
      <c r="L15" s="147">
        <v>11.0</v>
      </c>
      <c r="M15" s="102">
        <v>7.0</v>
      </c>
      <c r="N15" s="148">
        <v>2.0</v>
      </c>
      <c r="O15" s="149">
        <v>13.0</v>
      </c>
      <c r="P15" s="156"/>
      <c r="Q15" s="150">
        <v>13.0</v>
      </c>
      <c r="R15" s="151">
        <f t="shared" ref="R15:T15" si="11">SUM(C15,F15,I15,L15,O15)</f>
        <v>53</v>
      </c>
      <c r="S15" s="110">
        <f t="shared" si="11"/>
        <v>18</v>
      </c>
      <c r="T15" s="110">
        <f t="shared" si="11"/>
        <v>33</v>
      </c>
      <c r="U15" s="115">
        <f t="shared" si="4"/>
        <v>94.64285714</v>
      </c>
      <c r="V15" s="115">
        <f t="shared" si="5"/>
        <v>94.73684211</v>
      </c>
      <c r="W15" s="152">
        <f t="shared" si="6"/>
        <v>82.5</v>
      </c>
    </row>
    <row r="16">
      <c r="A16" s="122">
        <v>8.0</v>
      </c>
      <c r="B16" s="153" t="s">
        <v>33</v>
      </c>
      <c r="C16" s="140">
        <v>10.0</v>
      </c>
      <c r="D16" s="94">
        <v>4.0</v>
      </c>
      <c r="E16" s="141">
        <v>9.0</v>
      </c>
      <c r="F16" s="142">
        <v>8.0</v>
      </c>
      <c r="G16" s="136"/>
      <c r="H16" s="143">
        <v>8.0</v>
      </c>
      <c r="I16" s="144">
        <v>12.0</v>
      </c>
      <c r="J16" s="99">
        <v>8.0</v>
      </c>
      <c r="K16" s="146">
        <v>5.0</v>
      </c>
      <c r="L16" s="147">
        <v>12.0</v>
      </c>
      <c r="M16" s="102">
        <v>7.0</v>
      </c>
      <c r="N16" s="148">
        <v>4.0</v>
      </c>
      <c r="O16" s="149">
        <v>14.0</v>
      </c>
      <c r="P16" s="156"/>
      <c r="Q16" s="150">
        <v>14.0</v>
      </c>
      <c r="R16" s="151">
        <f t="shared" ref="R16:T16" si="12">SUM(C16,F16,I16,L16,O16)</f>
        <v>56</v>
      </c>
      <c r="S16" s="110">
        <f t="shared" si="12"/>
        <v>19</v>
      </c>
      <c r="T16" s="110">
        <f t="shared" si="12"/>
        <v>40</v>
      </c>
      <c r="U16" s="115">
        <f t="shared" si="4"/>
        <v>100</v>
      </c>
      <c r="V16" s="115">
        <f t="shared" si="5"/>
        <v>100</v>
      </c>
      <c r="W16" s="152">
        <f t="shared" si="6"/>
        <v>100</v>
      </c>
    </row>
    <row r="17">
      <c r="A17" s="122">
        <v>9.0</v>
      </c>
      <c r="B17" s="153" t="s">
        <v>34</v>
      </c>
      <c r="C17" s="140">
        <v>9.0</v>
      </c>
      <c r="D17" s="94">
        <v>4.0</v>
      </c>
      <c r="E17" s="141">
        <v>9.0</v>
      </c>
      <c r="F17" s="142">
        <v>7.0</v>
      </c>
      <c r="G17" s="136"/>
      <c r="H17" s="143">
        <v>8.0</v>
      </c>
      <c r="I17" s="144">
        <v>11.0</v>
      </c>
      <c r="J17" s="99">
        <v>8.0</v>
      </c>
      <c r="K17" s="146">
        <v>4.0</v>
      </c>
      <c r="L17" s="147">
        <v>12.0</v>
      </c>
      <c r="M17" s="102">
        <v>7.0</v>
      </c>
      <c r="N17" s="148">
        <v>4.0</v>
      </c>
      <c r="O17" s="149">
        <v>13.0</v>
      </c>
      <c r="P17" s="156"/>
      <c r="Q17" s="150">
        <v>14.0</v>
      </c>
      <c r="R17" s="151">
        <f t="shared" ref="R17:T17" si="13">SUM(C17,F17,I17,L17,O17)</f>
        <v>52</v>
      </c>
      <c r="S17" s="110">
        <f t="shared" si="13"/>
        <v>19</v>
      </c>
      <c r="T17" s="110">
        <f t="shared" si="13"/>
        <v>39</v>
      </c>
      <c r="U17" s="115">
        <f t="shared" si="4"/>
        <v>92.85714286</v>
      </c>
      <c r="V17" s="115">
        <f t="shared" si="5"/>
        <v>100</v>
      </c>
      <c r="W17" s="152">
        <f t="shared" si="6"/>
        <v>97.5</v>
      </c>
    </row>
    <row r="18">
      <c r="A18" s="122">
        <v>10.0</v>
      </c>
      <c r="B18" s="153" t="s">
        <v>35</v>
      </c>
      <c r="C18" s="140">
        <v>9.0</v>
      </c>
      <c r="D18" s="94">
        <v>3.0</v>
      </c>
      <c r="E18" s="141">
        <v>8.0</v>
      </c>
      <c r="F18" s="142">
        <v>8.0</v>
      </c>
      <c r="G18" s="136"/>
      <c r="H18" s="143">
        <v>7.0</v>
      </c>
      <c r="I18" s="144">
        <v>12.0</v>
      </c>
      <c r="J18" s="99">
        <v>8.0</v>
      </c>
      <c r="K18" s="146">
        <v>3.0</v>
      </c>
      <c r="L18" s="147">
        <v>12.0</v>
      </c>
      <c r="M18" s="102">
        <v>7.0</v>
      </c>
      <c r="N18" s="148">
        <v>3.0</v>
      </c>
      <c r="O18" s="149">
        <v>12.0</v>
      </c>
      <c r="P18" s="156"/>
      <c r="Q18" s="150">
        <v>13.0</v>
      </c>
      <c r="R18" s="151">
        <f t="shared" ref="R18:T18" si="14">SUM(C18,F18,I18,L18,O18)</f>
        <v>53</v>
      </c>
      <c r="S18" s="110">
        <f t="shared" si="14"/>
        <v>18</v>
      </c>
      <c r="T18" s="110">
        <f t="shared" si="14"/>
        <v>34</v>
      </c>
      <c r="U18" s="115">
        <f t="shared" si="4"/>
        <v>94.64285714</v>
      </c>
      <c r="V18" s="115">
        <f t="shared" si="5"/>
        <v>94.73684211</v>
      </c>
      <c r="W18" s="152">
        <f t="shared" si="6"/>
        <v>85</v>
      </c>
    </row>
    <row r="19">
      <c r="A19" s="122">
        <v>11.0</v>
      </c>
      <c r="B19" s="153" t="s">
        <v>36</v>
      </c>
      <c r="C19" s="140">
        <v>10.0</v>
      </c>
      <c r="D19" s="94">
        <v>4.0</v>
      </c>
      <c r="E19" s="141">
        <v>9.0</v>
      </c>
      <c r="F19" s="142">
        <v>8.0</v>
      </c>
      <c r="G19" s="136"/>
      <c r="H19" s="143">
        <v>8.0</v>
      </c>
      <c r="I19" s="144">
        <v>12.0</v>
      </c>
      <c r="J19" s="99">
        <v>8.0</v>
      </c>
      <c r="K19" s="146">
        <v>5.0</v>
      </c>
      <c r="L19" s="147">
        <v>11.0</v>
      </c>
      <c r="M19" s="102">
        <v>7.0</v>
      </c>
      <c r="N19" s="148">
        <v>3.0</v>
      </c>
      <c r="O19" s="149">
        <v>14.0</v>
      </c>
      <c r="P19" s="156"/>
      <c r="Q19" s="150">
        <v>14.0</v>
      </c>
      <c r="R19" s="151">
        <f t="shared" ref="R19:T19" si="15">SUM(C19,F19,I19,L19,O19)</f>
        <v>55</v>
      </c>
      <c r="S19" s="110">
        <f t="shared" si="15"/>
        <v>19</v>
      </c>
      <c r="T19" s="110">
        <f t="shared" si="15"/>
        <v>39</v>
      </c>
      <c r="U19" s="115">
        <f t="shared" si="4"/>
        <v>98.21428571</v>
      </c>
      <c r="V19" s="115">
        <f t="shared" si="5"/>
        <v>100</v>
      </c>
      <c r="W19" s="152">
        <f t="shared" si="6"/>
        <v>97.5</v>
      </c>
    </row>
    <row r="20">
      <c r="A20" s="122">
        <v>12.0</v>
      </c>
      <c r="B20" s="153" t="s">
        <v>37</v>
      </c>
      <c r="C20" s="140">
        <v>10.0</v>
      </c>
      <c r="D20" s="94">
        <v>4.0</v>
      </c>
      <c r="E20" s="141">
        <v>7.0</v>
      </c>
      <c r="F20" s="142">
        <v>6.0</v>
      </c>
      <c r="G20" s="136"/>
      <c r="H20" s="143">
        <v>8.0</v>
      </c>
      <c r="I20" s="144">
        <v>11.0</v>
      </c>
      <c r="J20" s="99">
        <v>8.0</v>
      </c>
      <c r="K20" s="146">
        <v>5.0</v>
      </c>
      <c r="L20" s="147">
        <v>12.0</v>
      </c>
      <c r="M20" s="102">
        <v>6.0</v>
      </c>
      <c r="N20" s="148">
        <v>4.0</v>
      </c>
      <c r="O20" s="149">
        <v>13.0</v>
      </c>
      <c r="P20" s="156"/>
      <c r="Q20" s="150">
        <v>13.0</v>
      </c>
      <c r="R20" s="151">
        <f t="shared" ref="R20:T20" si="16">SUM(C20,F20,I20,L20,O20)</f>
        <v>52</v>
      </c>
      <c r="S20" s="110">
        <f t="shared" si="16"/>
        <v>18</v>
      </c>
      <c r="T20" s="110">
        <f t="shared" si="16"/>
        <v>37</v>
      </c>
      <c r="U20" s="115">
        <f t="shared" si="4"/>
        <v>92.85714286</v>
      </c>
      <c r="V20" s="115">
        <f t="shared" si="5"/>
        <v>94.73684211</v>
      </c>
      <c r="W20" s="152">
        <f t="shared" si="6"/>
        <v>92.5</v>
      </c>
    </row>
    <row r="21">
      <c r="A21" s="122">
        <v>13.0</v>
      </c>
      <c r="B21" s="153" t="s">
        <v>38</v>
      </c>
      <c r="C21" s="140">
        <v>9.0</v>
      </c>
      <c r="D21" s="94">
        <v>3.0</v>
      </c>
      <c r="E21" s="141">
        <v>9.0</v>
      </c>
      <c r="F21" s="142">
        <v>8.0</v>
      </c>
      <c r="G21" s="136"/>
      <c r="H21" s="143">
        <v>7.0</v>
      </c>
      <c r="I21" s="144">
        <v>12.0</v>
      </c>
      <c r="J21" s="99">
        <v>6.0</v>
      </c>
      <c r="K21" s="146">
        <v>5.0</v>
      </c>
      <c r="L21" s="147">
        <v>12.0</v>
      </c>
      <c r="M21" s="102">
        <v>6.0</v>
      </c>
      <c r="N21" s="148">
        <v>4.0</v>
      </c>
      <c r="O21" s="149">
        <v>12.0</v>
      </c>
      <c r="P21" s="156"/>
      <c r="Q21" s="150">
        <v>12.0</v>
      </c>
      <c r="R21" s="151">
        <f t="shared" ref="R21:T21" si="17">SUM(C21,F21,I21,L21,O21)</f>
        <v>53</v>
      </c>
      <c r="S21" s="110">
        <f t="shared" si="17"/>
        <v>15</v>
      </c>
      <c r="T21" s="110">
        <f t="shared" si="17"/>
        <v>37</v>
      </c>
      <c r="U21" s="115">
        <f t="shared" si="4"/>
        <v>94.64285714</v>
      </c>
      <c r="V21" s="115">
        <f t="shared" si="5"/>
        <v>78.94736842</v>
      </c>
      <c r="W21" s="152">
        <f t="shared" si="6"/>
        <v>92.5</v>
      </c>
    </row>
    <row r="22">
      <c r="A22" s="122">
        <v>14.0</v>
      </c>
      <c r="B22" s="153" t="s">
        <v>39</v>
      </c>
      <c r="C22" s="140">
        <v>9.0</v>
      </c>
      <c r="D22" s="94">
        <v>2.0</v>
      </c>
      <c r="E22" s="141">
        <v>8.0</v>
      </c>
      <c r="F22" s="142">
        <v>8.0</v>
      </c>
      <c r="G22" s="136"/>
      <c r="H22" s="143">
        <v>6.0</v>
      </c>
      <c r="I22" s="144">
        <v>11.0</v>
      </c>
      <c r="J22" s="99">
        <v>8.0</v>
      </c>
      <c r="K22" s="146">
        <v>5.0</v>
      </c>
      <c r="L22" s="147">
        <v>11.0</v>
      </c>
      <c r="M22" s="102">
        <v>6.0</v>
      </c>
      <c r="N22" s="148">
        <v>4.0</v>
      </c>
      <c r="O22" s="149">
        <v>14.0</v>
      </c>
      <c r="P22" s="156"/>
      <c r="Q22" s="150">
        <v>12.0</v>
      </c>
      <c r="R22" s="151">
        <f t="shared" ref="R22:T22" si="18">SUM(C22,F22,I22,L22,O22)</f>
        <v>53</v>
      </c>
      <c r="S22" s="110">
        <f t="shared" si="18"/>
        <v>16</v>
      </c>
      <c r="T22" s="110">
        <f t="shared" si="18"/>
        <v>35</v>
      </c>
      <c r="U22" s="115">
        <f t="shared" si="4"/>
        <v>94.64285714</v>
      </c>
      <c r="V22" s="115">
        <f t="shared" si="5"/>
        <v>84.21052632</v>
      </c>
      <c r="W22" s="152">
        <f t="shared" si="6"/>
        <v>87.5</v>
      </c>
    </row>
    <row r="23">
      <c r="A23" s="122">
        <v>15.0</v>
      </c>
      <c r="B23" s="153" t="s">
        <v>40</v>
      </c>
      <c r="C23" s="140">
        <v>8.0</v>
      </c>
      <c r="D23" s="94">
        <v>4.0</v>
      </c>
      <c r="E23" s="141">
        <v>8.0</v>
      </c>
      <c r="F23" s="142">
        <v>7.0</v>
      </c>
      <c r="G23" s="136"/>
      <c r="H23" s="143">
        <v>7.0</v>
      </c>
      <c r="I23" s="144">
        <v>10.0</v>
      </c>
      <c r="J23" s="99">
        <v>7.0</v>
      </c>
      <c r="K23" s="146">
        <v>5.0</v>
      </c>
      <c r="L23" s="147">
        <v>9.0</v>
      </c>
      <c r="M23" s="102">
        <v>5.0</v>
      </c>
      <c r="N23" s="148">
        <v>4.0</v>
      </c>
      <c r="O23" s="149">
        <v>12.0</v>
      </c>
      <c r="P23" s="156"/>
      <c r="Q23" s="150">
        <v>11.0</v>
      </c>
      <c r="R23" s="151">
        <f t="shared" ref="R23:T23" si="19">SUM(C23,F23,I23,L23,O23)</f>
        <v>46</v>
      </c>
      <c r="S23" s="110">
        <f t="shared" si="19"/>
        <v>16</v>
      </c>
      <c r="T23" s="110">
        <f t="shared" si="19"/>
        <v>35</v>
      </c>
      <c r="U23" s="115">
        <f t="shared" si="4"/>
        <v>82.14285714</v>
      </c>
      <c r="V23" s="115">
        <f t="shared" si="5"/>
        <v>84.21052632</v>
      </c>
      <c r="W23" s="152">
        <f t="shared" si="6"/>
        <v>87.5</v>
      </c>
    </row>
    <row r="24">
      <c r="A24" s="122">
        <v>16.0</v>
      </c>
      <c r="B24" s="153" t="s">
        <v>41</v>
      </c>
      <c r="C24" s="140">
        <v>6.0</v>
      </c>
      <c r="D24" s="94">
        <v>3.0</v>
      </c>
      <c r="E24" s="141">
        <v>6.0</v>
      </c>
      <c r="F24" s="142">
        <v>6.0</v>
      </c>
      <c r="G24" s="136"/>
      <c r="H24" s="143">
        <v>5.0</v>
      </c>
      <c r="I24" s="144">
        <v>9.0</v>
      </c>
      <c r="J24" s="99">
        <v>2.0</v>
      </c>
      <c r="K24" s="146">
        <v>4.0</v>
      </c>
      <c r="L24" s="147">
        <v>10.0</v>
      </c>
      <c r="M24" s="102">
        <v>5.0</v>
      </c>
      <c r="N24" s="148">
        <v>2.0</v>
      </c>
      <c r="O24" s="149">
        <v>8.0</v>
      </c>
      <c r="P24" s="156"/>
      <c r="Q24" s="150">
        <v>6.0</v>
      </c>
      <c r="R24" s="151">
        <f t="shared" ref="R24:T24" si="20">SUM(C24,F24,I24,L24,O24)</f>
        <v>39</v>
      </c>
      <c r="S24" s="110">
        <f t="shared" si="20"/>
        <v>10</v>
      </c>
      <c r="T24" s="110">
        <f t="shared" si="20"/>
        <v>23</v>
      </c>
      <c r="U24" s="115">
        <f t="shared" si="4"/>
        <v>69.64285714</v>
      </c>
      <c r="V24" s="115">
        <f t="shared" si="5"/>
        <v>52.63157895</v>
      </c>
      <c r="W24" s="152">
        <f t="shared" si="6"/>
        <v>57.5</v>
      </c>
    </row>
    <row r="25">
      <c r="A25" s="122">
        <v>17.0</v>
      </c>
      <c r="B25" s="153" t="s">
        <v>42</v>
      </c>
      <c r="C25" s="140">
        <v>7.0</v>
      </c>
      <c r="D25" s="94">
        <v>2.0</v>
      </c>
      <c r="E25" s="141">
        <v>7.0</v>
      </c>
      <c r="F25" s="142">
        <v>6.0</v>
      </c>
      <c r="G25" s="136"/>
      <c r="H25" s="143">
        <v>5.0</v>
      </c>
      <c r="I25" s="144">
        <v>9.0</v>
      </c>
      <c r="J25" s="99">
        <v>4.0</v>
      </c>
      <c r="K25" s="146">
        <v>4.0</v>
      </c>
      <c r="L25" s="147">
        <v>6.0</v>
      </c>
      <c r="M25" s="102">
        <v>6.0</v>
      </c>
      <c r="N25" s="148">
        <v>3.0</v>
      </c>
      <c r="O25" s="149">
        <v>8.0</v>
      </c>
      <c r="P25" s="156"/>
      <c r="Q25" s="150">
        <v>9.0</v>
      </c>
      <c r="R25" s="151">
        <f t="shared" ref="R25:T25" si="21">SUM(C25,F25,I25,L25,O25)</f>
        <v>36</v>
      </c>
      <c r="S25" s="110">
        <f t="shared" si="21"/>
        <v>12</v>
      </c>
      <c r="T25" s="110">
        <f t="shared" si="21"/>
        <v>28</v>
      </c>
      <c r="U25" s="115">
        <f t="shared" si="4"/>
        <v>64.28571429</v>
      </c>
      <c r="V25" s="115">
        <f t="shared" si="5"/>
        <v>63.15789474</v>
      </c>
      <c r="W25" s="152">
        <f t="shared" si="6"/>
        <v>70</v>
      </c>
    </row>
    <row r="26">
      <c r="A26" s="122">
        <v>18.0</v>
      </c>
      <c r="B26" s="153" t="s">
        <v>43</v>
      </c>
      <c r="C26" s="140">
        <v>6.0</v>
      </c>
      <c r="D26" s="94">
        <v>1.0</v>
      </c>
      <c r="E26" s="141">
        <v>7.0</v>
      </c>
      <c r="F26" s="142">
        <v>6.0</v>
      </c>
      <c r="G26" s="136"/>
      <c r="H26" s="143">
        <v>5.0</v>
      </c>
      <c r="I26" s="144">
        <v>9.0</v>
      </c>
      <c r="J26" s="99">
        <v>3.0</v>
      </c>
      <c r="K26" s="146">
        <v>3.0</v>
      </c>
      <c r="L26" s="147">
        <v>8.0</v>
      </c>
      <c r="M26" s="102">
        <v>5.0</v>
      </c>
      <c r="N26" s="148">
        <v>1.0</v>
      </c>
      <c r="O26" s="149">
        <v>7.0</v>
      </c>
      <c r="P26" s="156"/>
      <c r="Q26" s="150">
        <v>10.0</v>
      </c>
      <c r="R26" s="151">
        <f t="shared" ref="R26:T26" si="22">SUM(C26,F26,I26,L26,O26)</f>
        <v>36</v>
      </c>
      <c r="S26" s="110">
        <f t="shared" si="22"/>
        <v>9</v>
      </c>
      <c r="T26" s="110">
        <f t="shared" si="22"/>
        <v>26</v>
      </c>
      <c r="U26" s="115">
        <f t="shared" si="4"/>
        <v>64.28571429</v>
      </c>
      <c r="V26" s="115">
        <f t="shared" si="5"/>
        <v>47.36842105</v>
      </c>
      <c r="W26" s="152">
        <f t="shared" si="6"/>
        <v>65</v>
      </c>
    </row>
    <row r="27">
      <c r="A27" s="122">
        <v>19.0</v>
      </c>
      <c r="B27" s="153" t="s">
        <v>44</v>
      </c>
      <c r="C27" s="140">
        <v>7.0</v>
      </c>
      <c r="D27" s="94">
        <v>2.0</v>
      </c>
      <c r="E27" s="141">
        <v>5.0</v>
      </c>
      <c r="F27" s="142">
        <v>6.0</v>
      </c>
      <c r="G27" s="136"/>
      <c r="H27" s="143">
        <v>3.0</v>
      </c>
      <c r="I27" s="144">
        <v>7.0</v>
      </c>
      <c r="J27" s="99">
        <v>4.0</v>
      </c>
      <c r="K27" s="146">
        <v>4.0</v>
      </c>
      <c r="L27" s="147">
        <v>5.0</v>
      </c>
      <c r="M27" s="102">
        <v>3.0</v>
      </c>
      <c r="N27" s="148">
        <v>3.0</v>
      </c>
      <c r="O27" s="149">
        <v>8.0</v>
      </c>
      <c r="P27" s="156"/>
      <c r="Q27" s="150">
        <v>6.0</v>
      </c>
      <c r="R27" s="151">
        <f t="shared" ref="R27:T27" si="23">SUM(C27,F27,I27,L27,O27)</f>
        <v>33</v>
      </c>
      <c r="S27" s="110">
        <f t="shared" si="23"/>
        <v>9</v>
      </c>
      <c r="T27" s="110">
        <f t="shared" si="23"/>
        <v>21</v>
      </c>
      <c r="U27" s="115">
        <f t="shared" si="4"/>
        <v>58.92857143</v>
      </c>
      <c r="V27" s="115">
        <f t="shared" si="5"/>
        <v>47.36842105</v>
      </c>
      <c r="W27" s="152">
        <f t="shared" si="6"/>
        <v>52.5</v>
      </c>
    </row>
    <row r="28">
      <c r="A28" s="122">
        <v>20.0</v>
      </c>
      <c r="B28" s="153" t="s">
        <v>45</v>
      </c>
      <c r="C28" s="140">
        <v>10.0</v>
      </c>
      <c r="D28" s="94">
        <v>3.0</v>
      </c>
      <c r="E28" s="141">
        <v>9.0</v>
      </c>
      <c r="F28" s="142">
        <v>8.0</v>
      </c>
      <c r="G28" s="136"/>
      <c r="H28" s="143">
        <v>7.0</v>
      </c>
      <c r="I28" s="144">
        <v>12.0</v>
      </c>
      <c r="J28" s="99">
        <v>8.0</v>
      </c>
      <c r="K28" s="146">
        <v>5.0</v>
      </c>
      <c r="L28" s="147">
        <v>7.0</v>
      </c>
      <c r="M28" s="102">
        <v>7.0</v>
      </c>
      <c r="N28" s="148">
        <v>4.0</v>
      </c>
      <c r="O28" s="149">
        <v>14.0</v>
      </c>
      <c r="P28" s="156"/>
      <c r="Q28" s="150">
        <v>14.0</v>
      </c>
      <c r="R28" s="151">
        <f t="shared" ref="R28:T28" si="24">SUM(C28,F28,I28,L28,O28)</f>
        <v>51</v>
      </c>
      <c r="S28" s="110">
        <f t="shared" si="24"/>
        <v>18</v>
      </c>
      <c r="T28" s="110">
        <f t="shared" si="24"/>
        <v>39</v>
      </c>
      <c r="U28" s="115">
        <f t="shared" si="4"/>
        <v>91.07142857</v>
      </c>
      <c r="V28" s="115">
        <f t="shared" si="5"/>
        <v>94.73684211</v>
      </c>
      <c r="W28" s="152">
        <f t="shared" si="6"/>
        <v>97.5</v>
      </c>
    </row>
    <row r="29">
      <c r="A29" s="122">
        <v>21.0</v>
      </c>
      <c r="B29" s="153" t="s">
        <v>46</v>
      </c>
      <c r="C29" s="140">
        <v>10.0</v>
      </c>
      <c r="D29" s="94">
        <v>4.0</v>
      </c>
      <c r="E29" s="141">
        <v>9.0</v>
      </c>
      <c r="F29" s="142">
        <v>8.0</v>
      </c>
      <c r="G29" s="136"/>
      <c r="H29" s="143">
        <v>8.0</v>
      </c>
      <c r="I29" s="144">
        <v>12.0</v>
      </c>
      <c r="J29" s="99">
        <v>8.0</v>
      </c>
      <c r="K29" s="146">
        <v>5.0</v>
      </c>
      <c r="L29" s="147">
        <v>11.0</v>
      </c>
      <c r="M29" s="102">
        <v>7.0</v>
      </c>
      <c r="N29" s="148">
        <v>4.0</v>
      </c>
      <c r="O29" s="149">
        <v>13.0</v>
      </c>
      <c r="P29" s="156"/>
      <c r="Q29" s="150">
        <v>14.0</v>
      </c>
      <c r="R29" s="151">
        <f t="shared" ref="R29:T29" si="25">SUM(C29,F29,I29,L29,O29)</f>
        <v>54</v>
      </c>
      <c r="S29" s="110">
        <f t="shared" si="25"/>
        <v>19</v>
      </c>
      <c r="T29" s="110">
        <f t="shared" si="25"/>
        <v>40</v>
      </c>
      <c r="U29" s="115">
        <f t="shared" si="4"/>
        <v>96.42857143</v>
      </c>
      <c r="V29" s="115">
        <f t="shared" si="5"/>
        <v>100</v>
      </c>
      <c r="W29" s="152">
        <f t="shared" si="6"/>
        <v>100</v>
      </c>
    </row>
    <row r="30">
      <c r="A30" s="122">
        <v>22.0</v>
      </c>
      <c r="B30" s="153" t="s">
        <v>47</v>
      </c>
      <c r="C30" s="140">
        <v>7.0</v>
      </c>
      <c r="D30" s="94">
        <v>2.0</v>
      </c>
      <c r="E30" s="141">
        <v>7.0</v>
      </c>
      <c r="F30" s="142">
        <v>6.0</v>
      </c>
      <c r="G30" s="136"/>
      <c r="H30" s="143">
        <v>4.0</v>
      </c>
      <c r="I30" s="144">
        <v>9.0</v>
      </c>
      <c r="J30" s="99">
        <v>4.0</v>
      </c>
      <c r="K30" s="146">
        <v>4.0</v>
      </c>
      <c r="L30" s="147">
        <v>7.0</v>
      </c>
      <c r="M30" s="102">
        <v>6.0</v>
      </c>
      <c r="N30" s="148">
        <v>3.0</v>
      </c>
      <c r="O30" s="149">
        <v>9.0</v>
      </c>
      <c r="P30" s="156"/>
      <c r="Q30" s="150">
        <v>9.0</v>
      </c>
      <c r="R30" s="151">
        <f t="shared" ref="R30:T30" si="26">SUM(C30,F30,I30,L30,O30)</f>
        <v>38</v>
      </c>
      <c r="S30" s="110">
        <f t="shared" si="26"/>
        <v>12</v>
      </c>
      <c r="T30" s="110">
        <f t="shared" si="26"/>
        <v>27</v>
      </c>
      <c r="U30" s="115">
        <f t="shared" si="4"/>
        <v>67.85714286</v>
      </c>
      <c r="V30" s="115">
        <f t="shared" si="5"/>
        <v>63.15789474</v>
      </c>
      <c r="W30" s="152">
        <f t="shared" si="6"/>
        <v>67.5</v>
      </c>
    </row>
    <row r="31">
      <c r="A31" s="122">
        <v>23.0</v>
      </c>
      <c r="B31" s="153" t="s">
        <v>48</v>
      </c>
      <c r="C31" s="140">
        <v>10.0</v>
      </c>
      <c r="D31" s="94">
        <v>4.0</v>
      </c>
      <c r="E31" s="141">
        <v>9.0</v>
      </c>
      <c r="F31" s="142">
        <v>8.0</v>
      </c>
      <c r="G31" s="136"/>
      <c r="H31" s="143">
        <v>8.0</v>
      </c>
      <c r="I31" s="144">
        <v>12.0</v>
      </c>
      <c r="J31" s="99">
        <v>8.0</v>
      </c>
      <c r="K31" s="146">
        <v>5.0</v>
      </c>
      <c r="L31" s="147">
        <v>12.0</v>
      </c>
      <c r="M31" s="102">
        <v>7.0</v>
      </c>
      <c r="N31" s="148">
        <v>4.0</v>
      </c>
      <c r="O31" s="149">
        <v>14.0</v>
      </c>
      <c r="P31" s="156"/>
      <c r="Q31" s="150">
        <v>14.0</v>
      </c>
      <c r="R31" s="151">
        <f t="shared" ref="R31:T31" si="27">SUM(C31,F31,I31,L31,O31)</f>
        <v>56</v>
      </c>
      <c r="S31" s="110">
        <f t="shared" si="27"/>
        <v>19</v>
      </c>
      <c r="T31" s="110">
        <f t="shared" si="27"/>
        <v>40</v>
      </c>
      <c r="U31" s="115">
        <f t="shared" si="4"/>
        <v>100</v>
      </c>
      <c r="V31" s="115">
        <f t="shared" si="5"/>
        <v>100</v>
      </c>
      <c r="W31" s="152">
        <f t="shared" si="6"/>
        <v>100</v>
      </c>
    </row>
    <row r="32">
      <c r="A32" s="122">
        <v>24.0</v>
      </c>
      <c r="B32" s="153" t="s">
        <v>49</v>
      </c>
      <c r="C32" s="140">
        <v>10.0</v>
      </c>
      <c r="D32" s="94">
        <v>4.0</v>
      </c>
      <c r="E32" s="141">
        <v>7.0</v>
      </c>
      <c r="F32" s="142">
        <v>6.0</v>
      </c>
      <c r="G32" s="136"/>
      <c r="H32" s="143">
        <v>8.0</v>
      </c>
      <c r="I32" s="144">
        <v>11.0</v>
      </c>
      <c r="J32" s="99">
        <v>8.0</v>
      </c>
      <c r="K32" s="146">
        <v>5.0</v>
      </c>
      <c r="L32" s="147">
        <v>12.0</v>
      </c>
      <c r="M32" s="102">
        <v>6.0</v>
      </c>
      <c r="N32" s="148">
        <v>4.0</v>
      </c>
      <c r="O32" s="149">
        <v>14.0</v>
      </c>
      <c r="P32" s="156"/>
      <c r="Q32" s="150">
        <v>13.0</v>
      </c>
      <c r="R32" s="151">
        <f t="shared" ref="R32:T32" si="28">SUM(C32,F32,I32,L32,O32)</f>
        <v>53</v>
      </c>
      <c r="S32" s="110">
        <f t="shared" si="28"/>
        <v>18</v>
      </c>
      <c r="T32" s="110">
        <f t="shared" si="28"/>
        <v>37</v>
      </c>
      <c r="U32" s="115">
        <f t="shared" si="4"/>
        <v>94.64285714</v>
      </c>
      <c r="V32" s="115">
        <f t="shared" si="5"/>
        <v>94.73684211</v>
      </c>
      <c r="W32" s="152">
        <f t="shared" si="6"/>
        <v>92.5</v>
      </c>
    </row>
    <row r="33">
      <c r="A33" s="122">
        <v>25.0</v>
      </c>
      <c r="B33" s="153" t="s">
        <v>50</v>
      </c>
      <c r="C33" s="140">
        <v>8.0</v>
      </c>
      <c r="D33" s="94">
        <v>3.0</v>
      </c>
      <c r="E33" s="141">
        <v>8.0</v>
      </c>
      <c r="F33" s="142">
        <v>7.0</v>
      </c>
      <c r="G33" s="136"/>
      <c r="H33" s="143">
        <v>7.0</v>
      </c>
      <c r="I33" s="144">
        <v>10.0</v>
      </c>
      <c r="J33" s="99">
        <v>6.0</v>
      </c>
      <c r="K33" s="146">
        <v>4.0</v>
      </c>
      <c r="L33" s="147">
        <v>9.0</v>
      </c>
      <c r="M33" s="102">
        <v>6.0</v>
      </c>
      <c r="N33" s="148">
        <v>3.0</v>
      </c>
      <c r="O33" s="149">
        <v>10.0</v>
      </c>
      <c r="P33" s="156"/>
      <c r="Q33" s="150">
        <v>12.0</v>
      </c>
      <c r="R33" s="151">
        <f t="shared" ref="R33:T33" si="29">SUM(C33,F33,I33,L33,O33)</f>
        <v>44</v>
      </c>
      <c r="S33" s="110">
        <f t="shared" si="29"/>
        <v>15</v>
      </c>
      <c r="T33" s="110">
        <f t="shared" si="29"/>
        <v>34</v>
      </c>
      <c r="U33" s="115">
        <f t="shared" si="4"/>
        <v>78.57142857</v>
      </c>
      <c r="V33" s="115">
        <f t="shared" si="5"/>
        <v>78.94736842</v>
      </c>
      <c r="W33" s="152">
        <f t="shared" si="6"/>
        <v>85</v>
      </c>
    </row>
    <row r="34">
      <c r="A34" s="122">
        <v>26.0</v>
      </c>
      <c r="B34" s="153" t="s">
        <v>51</v>
      </c>
      <c r="C34" s="140">
        <v>10.0</v>
      </c>
      <c r="D34" s="94">
        <v>4.0</v>
      </c>
      <c r="E34" s="141">
        <v>9.0</v>
      </c>
      <c r="F34" s="142">
        <v>8.0</v>
      </c>
      <c r="G34" s="136"/>
      <c r="H34" s="143">
        <v>8.0</v>
      </c>
      <c r="I34" s="144">
        <v>12.0</v>
      </c>
      <c r="J34" s="99">
        <v>8.0</v>
      </c>
      <c r="K34" s="146">
        <v>5.0</v>
      </c>
      <c r="L34" s="147">
        <v>12.0</v>
      </c>
      <c r="M34" s="102">
        <v>7.0</v>
      </c>
      <c r="N34" s="148">
        <v>4.0</v>
      </c>
      <c r="O34" s="149">
        <v>14.0</v>
      </c>
      <c r="P34" s="156"/>
      <c r="Q34" s="150">
        <v>14.0</v>
      </c>
      <c r="R34" s="151">
        <f t="shared" ref="R34:T34" si="30">SUM(C34,F34,I34,L34,O34)</f>
        <v>56</v>
      </c>
      <c r="S34" s="110">
        <f t="shared" si="30"/>
        <v>19</v>
      </c>
      <c r="T34" s="110">
        <f t="shared" si="30"/>
        <v>40</v>
      </c>
      <c r="U34" s="115">
        <f t="shared" si="4"/>
        <v>100</v>
      </c>
      <c r="V34" s="115">
        <f t="shared" si="5"/>
        <v>100</v>
      </c>
      <c r="W34" s="152">
        <f t="shared" si="6"/>
        <v>100</v>
      </c>
    </row>
    <row r="35">
      <c r="A35" s="122">
        <v>27.0</v>
      </c>
      <c r="B35" s="153" t="s">
        <v>52</v>
      </c>
      <c r="C35" s="140">
        <v>8.0</v>
      </c>
      <c r="D35" s="94">
        <v>3.0</v>
      </c>
      <c r="E35" s="141">
        <v>9.0</v>
      </c>
      <c r="F35" s="142">
        <v>6.0</v>
      </c>
      <c r="G35" s="136"/>
      <c r="H35" s="143">
        <v>7.0</v>
      </c>
      <c r="I35" s="144">
        <v>11.0</v>
      </c>
      <c r="J35" s="99">
        <v>7.0</v>
      </c>
      <c r="K35" s="146">
        <v>3.0</v>
      </c>
      <c r="L35" s="147">
        <v>8.0</v>
      </c>
      <c r="M35" s="102">
        <v>6.0</v>
      </c>
      <c r="N35" s="148">
        <v>3.0</v>
      </c>
      <c r="O35" s="149">
        <v>11.0</v>
      </c>
      <c r="P35" s="156"/>
      <c r="Q35" s="150">
        <v>12.0</v>
      </c>
      <c r="R35" s="151">
        <f t="shared" ref="R35:T35" si="31">SUM(C35,F35,I35,L35,O35)</f>
        <v>44</v>
      </c>
      <c r="S35" s="110">
        <f t="shared" si="31"/>
        <v>16</v>
      </c>
      <c r="T35" s="110">
        <f t="shared" si="31"/>
        <v>34</v>
      </c>
      <c r="U35" s="115">
        <f t="shared" si="4"/>
        <v>78.57142857</v>
      </c>
      <c r="V35" s="115">
        <f t="shared" si="5"/>
        <v>84.21052632</v>
      </c>
      <c r="W35" s="152">
        <f t="shared" si="6"/>
        <v>85</v>
      </c>
    </row>
    <row r="36">
      <c r="A36" s="122">
        <v>28.0</v>
      </c>
      <c r="B36" s="153" t="s">
        <v>53</v>
      </c>
      <c r="C36" s="140">
        <v>10.0</v>
      </c>
      <c r="D36" s="94">
        <v>4.0</v>
      </c>
      <c r="E36" s="141">
        <v>9.0</v>
      </c>
      <c r="F36" s="142">
        <v>8.0</v>
      </c>
      <c r="G36" s="136"/>
      <c r="H36" s="143">
        <v>8.0</v>
      </c>
      <c r="I36" s="144">
        <v>12.0</v>
      </c>
      <c r="J36" s="99">
        <v>8.0</v>
      </c>
      <c r="K36" s="146">
        <v>5.0</v>
      </c>
      <c r="L36" s="147">
        <v>12.0</v>
      </c>
      <c r="M36" s="102">
        <v>7.0</v>
      </c>
      <c r="N36" s="148">
        <v>4.0</v>
      </c>
      <c r="O36" s="149">
        <v>14.0</v>
      </c>
      <c r="P36" s="156"/>
      <c r="Q36" s="150">
        <v>14.0</v>
      </c>
      <c r="R36" s="151">
        <f t="shared" ref="R36:T36" si="32">SUM(C36,F36,I36,L36,O36)</f>
        <v>56</v>
      </c>
      <c r="S36" s="110">
        <f t="shared" si="32"/>
        <v>19</v>
      </c>
      <c r="T36" s="110">
        <f t="shared" si="32"/>
        <v>40</v>
      </c>
      <c r="U36" s="115">
        <f t="shared" si="4"/>
        <v>100</v>
      </c>
      <c r="V36" s="115">
        <f t="shared" si="5"/>
        <v>100</v>
      </c>
      <c r="W36" s="152">
        <f t="shared" si="6"/>
        <v>100</v>
      </c>
    </row>
    <row r="37">
      <c r="A37" s="122">
        <v>29.0</v>
      </c>
      <c r="B37" s="153" t="s">
        <v>54</v>
      </c>
      <c r="C37" s="140">
        <v>9.0</v>
      </c>
      <c r="D37" s="94">
        <v>4.0</v>
      </c>
      <c r="E37" s="141">
        <v>9.0</v>
      </c>
      <c r="F37" s="142">
        <v>7.0</v>
      </c>
      <c r="G37" s="136"/>
      <c r="H37" s="143">
        <v>8.0</v>
      </c>
      <c r="I37" s="144">
        <v>11.0</v>
      </c>
      <c r="J37" s="99">
        <v>8.0</v>
      </c>
      <c r="K37" s="146">
        <v>4.0</v>
      </c>
      <c r="L37" s="147">
        <v>12.0</v>
      </c>
      <c r="M37" s="102">
        <v>7.0</v>
      </c>
      <c r="N37" s="148">
        <v>4.0</v>
      </c>
      <c r="O37" s="149">
        <v>13.0</v>
      </c>
      <c r="P37" s="156"/>
      <c r="Q37" s="150">
        <v>13.0</v>
      </c>
      <c r="R37" s="151">
        <f t="shared" ref="R37:T37" si="33">SUM(C37,F37,I37,L37,O37)</f>
        <v>52</v>
      </c>
      <c r="S37" s="110">
        <f t="shared" si="33"/>
        <v>19</v>
      </c>
      <c r="T37" s="110">
        <f t="shared" si="33"/>
        <v>38</v>
      </c>
      <c r="U37" s="115">
        <f t="shared" si="4"/>
        <v>92.85714286</v>
      </c>
      <c r="V37" s="115">
        <f t="shared" si="5"/>
        <v>100</v>
      </c>
      <c r="W37" s="152">
        <f t="shared" si="6"/>
        <v>95</v>
      </c>
    </row>
    <row r="38">
      <c r="A38" s="122">
        <v>30.0</v>
      </c>
      <c r="B38" s="153" t="s">
        <v>55</v>
      </c>
      <c r="C38" s="140">
        <v>10.0</v>
      </c>
      <c r="D38" s="94">
        <v>3.0</v>
      </c>
      <c r="E38" s="141">
        <v>8.0</v>
      </c>
      <c r="F38" s="142">
        <v>5.0</v>
      </c>
      <c r="G38" s="136"/>
      <c r="H38" s="143">
        <v>6.0</v>
      </c>
      <c r="I38" s="144">
        <v>11.0</v>
      </c>
      <c r="J38" s="99">
        <v>8.0</v>
      </c>
      <c r="K38" s="146">
        <v>5.0</v>
      </c>
      <c r="L38" s="147">
        <v>11.0</v>
      </c>
      <c r="M38" s="102">
        <v>7.0</v>
      </c>
      <c r="N38" s="148">
        <v>1.0</v>
      </c>
      <c r="O38" s="149">
        <v>11.0</v>
      </c>
      <c r="P38" s="156"/>
      <c r="Q38" s="150">
        <v>11.0</v>
      </c>
      <c r="R38" s="151">
        <f t="shared" ref="R38:T38" si="34">SUM(C38,F38,I38,L38,O38)</f>
        <v>48</v>
      </c>
      <c r="S38" s="110">
        <f t="shared" si="34"/>
        <v>18</v>
      </c>
      <c r="T38" s="110">
        <f t="shared" si="34"/>
        <v>31</v>
      </c>
      <c r="U38" s="115">
        <f t="shared" si="4"/>
        <v>85.71428571</v>
      </c>
      <c r="V38" s="115">
        <f t="shared" si="5"/>
        <v>94.73684211</v>
      </c>
      <c r="W38" s="152">
        <f t="shared" si="6"/>
        <v>77.5</v>
      </c>
    </row>
    <row r="39">
      <c r="A39" s="122">
        <v>31.0</v>
      </c>
      <c r="B39" s="153" t="s">
        <v>56</v>
      </c>
      <c r="C39" s="140">
        <v>8.0</v>
      </c>
      <c r="D39" s="94">
        <v>3.0</v>
      </c>
      <c r="E39" s="141">
        <v>8.0</v>
      </c>
      <c r="F39" s="142">
        <v>7.0</v>
      </c>
      <c r="G39" s="136"/>
      <c r="H39" s="143">
        <v>7.0</v>
      </c>
      <c r="I39" s="144">
        <v>10.0</v>
      </c>
      <c r="J39" s="99">
        <v>6.0</v>
      </c>
      <c r="K39" s="146">
        <v>4.0</v>
      </c>
      <c r="L39" s="147">
        <v>10.0</v>
      </c>
      <c r="M39" s="102">
        <v>6.0</v>
      </c>
      <c r="N39" s="148">
        <v>3.0</v>
      </c>
      <c r="O39" s="149">
        <v>12.0</v>
      </c>
      <c r="P39" s="156"/>
      <c r="Q39" s="150">
        <v>12.0</v>
      </c>
      <c r="R39" s="151">
        <f t="shared" ref="R39:T39" si="35">SUM(C39,F39,I39,L39,O39)</f>
        <v>47</v>
      </c>
      <c r="S39" s="110">
        <f t="shared" si="35"/>
        <v>15</v>
      </c>
      <c r="T39" s="110">
        <f t="shared" si="35"/>
        <v>34</v>
      </c>
      <c r="U39" s="115">
        <f t="shared" si="4"/>
        <v>83.92857143</v>
      </c>
      <c r="V39" s="115">
        <f t="shared" si="5"/>
        <v>78.94736842</v>
      </c>
      <c r="W39" s="152">
        <f t="shared" si="6"/>
        <v>85</v>
      </c>
    </row>
    <row r="40">
      <c r="A40" s="122">
        <v>32.0</v>
      </c>
      <c r="B40" s="153" t="s">
        <v>57</v>
      </c>
      <c r="C40" s="140">
        <v>10.0</v>
      </c>
      <c r="D40" s="94">
        <v>3.0</v>
      </c>
      <c r="E40" s="141">
        <v>9.0</v>
      </c>
      <c r="F40" s="142">
        <v>8.0</v>
      </c>
      <c r="G40" s="136"/>
      <c r="H40" s="143">
        <v>7.0</v>
      </c>
      <c r="I40" s="144">
        <v>12.0</v>
      </c>
      <c r="J40" s="99">
        <v>7.0</v>
      </c>
      <c r="K40" s="146">
        <v>5.0</v>
      </c>
      <c r="L40" s="147">
        <v>11.0</v>
      </c>
      <c r="M40" s="102">
        <v>7.0</v>
      </c>
      <c r="N40" s="148">
        <v>4.0</v>
      </c>
      <c r="O40" s="149">
        <v>13.0</v>
      </c>
      <c r="P40" s="156"/>
      <c r="Q40" s="150">
        <v>14.0</v>
      </c>
      <c r="R40" s="151">
        <f t="shared" ref="R40:T40" si="36">SUM(C40,F40,I40,L40,O40)</f>
        <v>54</v>
      </c>
      <c r="S40" s="110">
        <f t="shared" si="36"/>
        <v>17</v>
      </c>
      <c r="T40" s="110">
        <f t="shared" si="36"/>
        <v>39</v>
      </c>
      <c r="U40" s="115">
        <f t="shared" si="4"/>
        <v>96.42857143</v>
      </c>
      <c r="V40" s="115">
        <f t="shared" si="5"/>
        <v>89.47368421</v>
      </c>
      <c r="W40" s="152">
        <f t="shared" si="6"/>
        <v>97.5</v>
      </c>
    </row>
    <row r="41">
      <c r="A41" s="122">
        <v>33.0</v>
      </c>
      <c r="B41" s="167" t="s">
        <v>58</v>
      </c>
      <c r="C41" s="140">
        <v>10.0</v>
      </c>
      <c r="D41" s="94">
        <v>4.0</v>
      </c>
      <c r="E41" s="141">
        <v>8.0</v>
      </c>
      <c r="F41" s="142">
        <v>7.0</v>
      </c>
      <c r="G41" s="136"/>
      <c r="H41" s="143">
        <v>8.0</v>
      </c>
      <c r="I41" s="144">
        <v>11.0</v>
      </c>
      <c r="J41" s="99">
        <v>8.0</v>
      </c>
      <c r="K41" s="146">
        <v>5.0</v>
      </c>
      <c r="L41" s="147">
        <v>12.0</v>
      </c>
      <c r="M41" s="102">
        <v>6.0</v>
      </c>
      <c r="N41" s="148">
        <v>4.0</v>
      </c>
      <c r="O41" s="149">
        <v>14.0</v>
      </c>
      <c r="P41" s="156"/>
      <c r="Q41" s="150">
        <v>14.0</v>
      </c>
      <c r="R41" s="151">
        <f t="shared" ref="R41:T41" si="37">SUM(C41,F41,I41,L41,O41)</f>
        <v>54</v>
      </c>
      <c r="S41" s="110">
        <f t="shared" si="37"/>
        <v>18</v>
      </c>
      <c r="T41" s="110">
        <f t="shared" si="37"/>
        <v>39</v>
      </c>
      <c r="U41" s="115">
        <f t="shared" si="4"/>
        <v>96.42857143</v>
      </c>
      <c r="V41" s="115">
        <f t="shared" si="5"/>
        <v>94.73684211</v>
      </c>
      <c r="W41" s="152">
        <f t="shared" si="6"/>
        <v>97.5</v>
      </c>
    </row>
    <row r="42">
      <c r="A42" s="122">
        <v>34.0</v>
      </c>
      <c r="B42" s="153" t="s">
        <v>59</v>
      </c>
      <c r="C42" s="140">
        <v>10.0</v>
      </c>
      <c r="D42" s="94">
        <v>3.0</v>
      </c>
      <c r="E42" s="141">
        <v>9.0</v>
      </c>
      <c r="F42" s="142">
        <v>8.0</v>
      </c>
      <c r="G42" s="136"/>
      <c r="H42" s="143">
        <v>6.0</v>
      </c>
      <c r="I42" s="144">
        <v>11.0</v>
      </c>
      <c r="J42" s="99">
        <v>8.0</v>
      </c>
      <c r="K42" s="146">
        <v>5.0</v>
      </c>
      <c r="L42" s="147">
        <v>11.0</v>
      </c>
      <c r="M42" s="102">
        <v>7.0</v>
      </c>
      <c r="N42" s="148">
        <v>4.0</v>
      </c>
      <c r="O42" s="149">
        <v>14.0</v>
      </c>
      <c r="P42" s="156"/>
      <c r="Q42" s="150">
        <v>14.0</v>
      </c>
      <c r="R42" s="151">
        <f t="shared" ref="R42:T42" si="38">SUM(C42,F42,I42,L42,O42)</f>
        <v>54</v>
      </c>
      <c r="S42" s="110">
        <f t="shared" si="38"/>
        <v>18</v>
      </c>
      <c r="T42" s="110">
        <f t="shared" si="38"/>
        <v>38</v>
      </c>
      <c r="U42" s="115">
        <f t="shared" si="4"/>
        <v>96.42857143</v>
      </c>
      <c r="V42" s="115">
        <f t="shared" si="5"/>
        <v>94.73684211</v>
      </c>
      <c r="W42" s="152">
        <f t="shared" si="6"/>
        <v>95</v>
      </c>
    </row>
    <row r="43">
      <c r="A43" s="122">
        <v>35.0</v>
      </c>
      <c r="B43" s="153" t="s">
        <v>60</v>
      </c>
      <c r="C43" s="140">
        <v>10.0</v>
      </c>
      <c r="D43" s="94">
        <v>3.0</v>
      </c>
      <c r="E43" s="141">
        <v>9.0</v>
      </c>
      <c r="F43" s="142">
        <v>8.0</v>
      </c>
      <c r="G43" s="136"/>
      <c r="H43" s="143">
        <v>7.0</v>
      </c>
      <c r="I43" s="144">
        <v>12.0</v>
      </c>
      <c r="J43" s="99">
        <v>7.0</v>
      </c>
      <c r="K43" s="146">
        <v>5.0</v>
      </c>
      <c r="L43" s="147">
        <v>10.0</v>
      </c>
      <c r="M43" s="102">
        <v>7.0</v>
      </c>
      <c r="N43" s="148">
        <v>3.0</v>
      </c>
      <c r="O43" s="149">
        <v>13.0</v>
      </c>
      <c r="P43" s="156"/>
      <c r="Q43" s="150">
        <v>14.0</v>
      </c>
      <c r="R43" s="151">
        <f t="shared" ref="R43:T43" si="39">SUM(C43,F43,I43,L43,O43)</f>
        <v>53</v>
      </c>
      <c r="S43" s="110">
        <f t="shared" si="39"/>
        <v>17</v>
      </c>
      <c r="T43" s="110">
        <f t="shared" si="39"/>
        <v>38</v>
      </c>
      <c r="U43" s="115">
        <f t="shared" si="4"/>
        <v>94.64285714</v>
      </c>
      <c r="V43" s="115">
        <f t="shared" si="5"/>
        <v>89.47368421</v>
      </c>
      <c r="W43" s="152">
        <f t="shared" si="6"/>
        <v>95</v>
      </c>
    </row>
    <row r="44">
      <c r="A44" s="122">
        <v>36.0</v>
      </c>
      <c r="B44" s="153" t="s">
        <v>61</v>
      </c>
      <c r="C44" s="140">
        <v>8.0</v>
      </c>
      <c r="D44" s="94">
        <v>2.0</v>
      </c>
      <c r="E44" s="141">
        <v>6.0</v>
      </c>
      <c r="F44" s="142">
        <v>6.0</v>
      </c>
      <c r="G44" s="136"/>
      <c r="H44" s="143">
        <v>5.0</v>
      </c>
      <c r="I44" s="144">
        <v>10.0</v>
      </c>
      <c r="J44" s="99">
        <v>6.0</v>
      </c>
      <c r="K44" s="146">
        <v>3.0</v>
      </c>
      <c r="L44" s="147">
        <v>8.0</v>
      </c>
      <c r="M44" s="102">
        <v>5.0</v>
      </c>
      <c r="N44" s="148">
        <v>4.0</v>
      </c>
      <c r="O44" s="149">
        <v>10.0</v>
      </c>
      <c r="P44" s="156"/>
      <c r="Q44" s="150">
        <v>11.0</v>
      </c>
      <c r="R44" s="151">
        <f t="shared" ref="R44:T44" si="40">SUM(C44,F44,I44,L44,O44)</f>
        <v>42</v>
      </c>
      <c r="S44" s="110">
        <f t="shared" si="40"/>
        <v>13</v>
      </c>
      <c r="T44" s="110">
        <f t="shared" si="40"/>
        <v>29</v>
      </c>
      <c r="U44" s="115">
        <f t="shared" si="4"/>
        <v>75</v>
      </c>
      <c r="V44" s="115">
        <f t="shared" si="5"/>
        <v>68.42105263</v>
      </c>
      <c r="W44" s="152">
        <f t="shared" si="6"/>
        <v>72.5</v>
      </c>
    </row>
    <row r="45">
      <c r="A45" s="122">
        <v>37.0</v>
      </c>
      <c r="B45" s="153" t="s">
        <v>62</v>
      </c>
      <c r="C45" s="140">
        <v>9.0</v>
      </c>
      <c r="D45" s="94">
        <v>4.0</v>
      </c>
      <c r="E45" s="141">
        <v>9.0</v>
      </c>
      <c r="F45" s="142">
        <v>8.0</v>
      </c>
      <c r="G45" s="136"/>
      <c r="H45" s="143">
        <v>7.0</v>
      </c>
      <c r="I45" s="144">
        <v>12.0</v>
      </c>
      <c r="J45" s="99">
        <v>8.0</v>
      </c>
      <c r="K45" s="146">
        <v>5.0</v>
      </c>
      <c r="L45" s="147">
        <v>10.0</v>
      </c>
      <c r="M45" s="102">
        <v>7.0</v>
      </c>
      <c r="N45" s="148">
        <v>4.0</v>
      </c>
      <c r="O45" s="149">
        <v>14.0</v>
      </c>
      <c r="P45" s="156"/>
      <c r="Q45" s="150">
        <v>12.0</v>
      </c>
      <c r="R45" s="151">
        <f t="shared" ref="R45:T45" si="41">SUM(C45,F45,I45,L45,O45)</f>
        <v>53</v>
      </c>
      <c r="S45" s="110">
        <f t="shared" si="41"/>
        <v>19</v>
      </c>
      <c r="T45" s="110">
        <f t="shared" si="41"/>
        <v>37</v>
      </c>
      <c r="U45" s="115">
        <f t="shared" si="4"/>
        <v>94.64285714</v>
      </c>
      <c r="V45" s="115">
        <f t="shared" si="5"/>
        <v>100</v>
      </c>
      <c r="W45" s="152">
        <f t="shared" si="6"/>
        <v>92.5</v>
      </c>
    </row>
    <row r="46">
      <c r="A46" s="122">
        <v>38.0</v>
      </c>
      <c r="B46" s="153" t="s">
        <v>63</v>
      </c>
      <c r="C46" s="140">
        <v>9.0</v>
      </c>
      <c r="D46" s="94">
        <v>3.0</v>
      </c>
      <c r="E46" s="141">
        <v>7.0</v>
      </c>
      <c r="F46" s="142">
        <v>6.0</v>
      </c>
      <c r="G46" s="136"/>
      <c r="H46" s="143">
        <v>6.0</v>
      </c>
      <c r="I46" s="144">
        <v>9.0</v>
      </c>
      <c r="J46" s="99">
        <v>5.0</v>
      </c>
      <c r="K46" s="146">
        <v>4.0</v>
      </c>
      <c r="L46" s="147">
        <v>6.0</v>
      </c>
      <c r="M46" s="102">
        <v>5.0</v>
      </c>
      <c r="N46" s="148">
        <v>3.0</v>
      </c>
      <c r="O46" s="149">
        <v>11.0</v>
      </c>
      <c r="P46" s="156"/>
      <c r="Q46" s="150">
        <v>11.0</v>
      </c>
      <c r="R46" s="151">
        <f t="shared" ref="R46:T46" si="42">SUM(C46,F46,I46,L46,O46)</f>
        <v>41</v>
      </c>
      <c r="S46" s="110">
        <f t="shared" si="42"/>
        <v>13</v>
      </c>
      <c r="T46" s="110">
        <f t="shared" si="42"/>
        <v>31</v>
      </c>
      <c r="U46" s="115">
        <f t="shared" si="4"/>
        <v>73.21428571</v>
      </c>
      <c r="V46" s="115">
        <f t="shared" si="5"/>
        <v>68.42105263</v>
      </c>
      <c r="W46" s="152">
        <f t="shared" si="6"/>
        <v>77.5</v>
      </c>
    </row>
    <row r="47">
      <c r="A47" s="122">
        <v>39.0</v>
      </c>
      <c r="B47" s="153" t="s">
        <v>64</v>
      </c>
      <c r="C47" s="140">
        <v>6.0</v>
      </c>
      <c r="D47" s="94">
        <v>2.0</v>
      </c>
      <c r="E47" s="141">
        <v>5.0</v>
      </c>
      <c r="F47" s="142">
        <v>5.0</v>
      </c>
      <c r="G47" s="136"/>
      <c r="H47" s="143">
        <v>4.0</v>
      </c>
      <c r="I47" s="144">
        <v>7.0</v>
      </c>
      <c r="J47" s="99">
        <v>5.0</v>
      </c>
      <c r="K47" s="146">
        <v>3.0</v>
      </c>
      <c r="L47" s="147">
        <v>8.0</v>
      </c>
      <c r="M47" s="102">
        <v>6.0</v>
      </c>
      <c r="N47" s="148">
        <v>3.0</v>
      </c>
      <c r="O47" s="149">
        <v>7.0</v>
      </c>
      <c r="P47" s="156"/>
      <c r="Q47" s="150">
        <v>7.0</v>
      </c>
      <c r="R47" s="151">
        <f t="shared" ref="R47:T47" si="43">SUM(C47,F47,I47,L47,O47)</f>
        <v>33</v>
      </c>
      <c r="S47" s="110">
        <f t="shared" si="43"/>
        <v>13</v>
      </c>
      <c r="T47" s="110">
        <f t="shared" si="43"/>
        <v>22</v>
      </c>
      <c r="U47" s="115">
        <f t="shared" si="4"/>
        <v>58.92857143</v>
      </c>
      <c r="V47" s="115">
        <f t="shared" si="5"/>
        <v>68.42105263</v>
      </c>
      <c r="W47" s="152">
        <f t="shared" si="6"/>
        <v>55</v>
      </c>
    </row>
    <row r="48">
      <c r="A48" s="122">
        <v>40.0</v>
      </c>
      <c r="B48" s="153" t="s">
        <v>65</v>
      </c>
      <c r="C48" s="140">
        <v>8.0</v>
      </c>
      <c r="D48" s="94">
        <v>4.0</v>
      </c>
      <c r="E48" s="141">
        <v>9.0</v>
      </c>
      <c r="F48" s="142">
        <v>7.0</v>
      </c>
      <c r="G48" s="136"/>
      <c r="H48" s="143">
        <v>8.0</v>
      </c>
      <c r="I48" s="144">
        <v>11.0</v>
      </c>
      <c r="J48" s="99">
        <v>8.0</v>
      </c>
      <c r="K48" s="146">
        <v>4.0</v>
      </c>
      <c r="L48" s="147">
        <v>12.0</v>
      </c>
      <c r="M48" s="102">
        <v>6.0</v>
      </c>
      <c r="N48" s="148">
        <v>4.0</v>
      </c>
      <c r="O48" s="149">
        <v>12.0</v>
      </c>
      <c r="P48" s="156"/>
      <c r="Q48" s="150">
        <v>14.0</v>
      </c>
      <c r="R48" s="151">
        <f t="shared" ref="R48:T48" si="44">SUM(C48,F48,I48,L48,O48)</f>
        <v>50</v>
      </c>
      <c r="S48" s="110">
        <f t="shared" si="44"/>
        <v>18</v>
      </c>
      <c r="T48" s="110">
        <f t="shared" si="44"/>
        <v>39</v>
      </c>
      <c r="U48" s="115">
        <f t="shared" si="4"/>
        <v>89.28571429</v>
      </c>
      <c r="V48" s="115">
        <f t="shared" si="5"/>
        <v>94.73684211</v>
      </c>
      <c r="W48" s="152">
        <f t="shared" si="6"/>
        <v>97.5</v>
      </c>
    </row>
    <row r="49">
      <c r="A49" s="122">
        <v>41.0</v>
      </c>
      <c r="B49" s="153" t="s">
        <v>66</v>
      </c>
      <c r="C49" s="140">
        <v>10.0</v>
      </c>
      <c r="D49" s="94">
        <v>4.0</v>
      </c>
      <c r="E49" s="141">
        <v>7.0</v>
      </c>
      <c r="F49" s="142">
        <v>7.0</v>
      </c>
      <c r="G49" s="136"/>
      <c r="H49" s="143">
        <v>7.0</v>
      </c>
      <c r="I49" s="144">
        <v>10.0</v>
      </c>
      <c r="J49" s="99">
        <v>8.0</v>
      </c>
      <c r="K49" s="146">
        <v>4.0</v>
      </c>
      <c r="L49" s="147">
        <v>12.0</v>
      </c>
      <c r="M49" s="102">
        <v>4.0</v>
      </c>
      <c r="N49" s="148">
        <v>4.0</v>
      </c>
      <c r="O49" s="149">
        <v>14.0</v>
      </c>
      <c r="P49" s="156"/>
      <c r="Q49" s="150">
        <v>12.0</v>
      </c>
      <c r="R49" s="151">
        <f t="shared" ref="R49:T49" si="45">SUM(C49,F49,I49,L49,O49)</f>
        <v>53</v>
      </c>
      <c r="S49" s="110">
        <f t="shared" si="45"/>
        <v>16</v>
      </c>
      <c r="T49" s="110">
        <f t="shared" si="45"/>
        <v>34</v>
      </c>
      <c r="U49" s="115">
        <f t="shared" si="4"/>
        <v>94.64285714</v>
      </c>
      <c r="V49" s="115">
        <f t="shared" si="5"/>
        <v>84.21052632</v>
      </c>
      <c r="W49" s="152">
        <f t="shared" si="6"/>
        <v>85</v>
      </c>
    </row>
    <row r="50">
      <c r="A50" s="122">
        <v>42.0</v>
      </c>
      <c r="B50" s="153" t="s">
        <v>67</v>
      </c>
      <c r="C50" s="140">
        <v>7.0</v>
      </c>
      <c r="D50" s="94">
        <v>2.0</v>
      </c>
      <c r="E50" s="141">
        <v>5.0</v>
      </c>
      <c r="F50" s="142">
        <v>5.0</v>
      </c>
      <c r="G50" s="136"/>
      <c r="H50" s="143">
        <v>4.0</v>
      </c>
      <c r="I50" s="144">
        <v>7.0</v>
      </c>
      <c r="J50" s="99">
        <v>5.0</v>
      </c>
      <c r="K50" s="146">
        <v>4.0</v>
      </c>
      <c r="L50" s="147">
        <v>8.0</v>
      </c>
      <c r="M50" s="102">
        <v>5.0</v>
      </c>
      <c r="N50" s="148">
        <v>2.0</v>
      </c>
      <c r="O50" s="149">
        <v>7.0</v>
      </c>
      <c r="P50" s="156"/>
      <c r="Q50" s="150">
        <v>8.0</v>
      </c>
      <c r="R50" s="151">
        <f t="shared" ref="R50:T50" si="46">SUM(C50,F50,I50,L50,O50)</f>
        <v>34</v>
      </c>
      <c r="S50" s="110">
        <f t="shared" si="46"/>
        <v>12</v>
      </c>
      <c r="T50" s="110">
        <f t="shared" si="46"/>
        <v>23</v>
      </c>
      <c r="U50" s="115">
        <f t="shared" si="4"/>
        <v>60.71428571</v>
      </c>
      <c r="V50" s="115">
        <f t="shared" si="5"/>
        <v>63.15789474</v>
      </c>
      <c r="W50" s="152">
        <f t="shared" si="6"/>
        <v>57.5</v>
      </c>
    </row>
    <row r="51">
      <c r="A51" s="122">
        <v>43.0</v>
      </c>
      <c r="B51" s="153" t="s">
        <v>68</v>
      </c>
      <c r="C51" s="140">
        <v>2.0</v>
      </c>
      <c r="D51" s="94">
        <v>0.0</v>
      </c>
      <c r="E51" s="141">
        <v>2.0</v>
      </c>
      <c r="F51" s="142">
        <v>2.0</v>
      </c>
      <c r="G51" s="136"/>
      <c r="H51" s="143">
        <v>1.0</v>
      </c>
      <c r="I51" s="144">
        <v>3.0</v>
      </c>
      <c r="J51" s="99">
        <v>2.0</v>
      </c>
      <c r="K51" s="146">
        <v>2.0</v>
      </c>
      <c r="L51" s="147">
        <v>0.0</v>
      </c>
      <c r="M51" s="102">
        <v>3.0</v>
      </c>
      <c r="N51" s="148">
        <v>0.0</v>
      </c>
      <c r="O51" s="149">
        <v>2.0</v>
      </c>
      <c r="P51" s="156"/>
      <c r="Q51" s="150">
        <v>3.0</v>
      </c>
      <c r="R51" s="151">
        <f t="shared" ref="R51:T51" si="47">SUM(C51,F51,I51,L51,O51)</f>
        <v>9</v>
      </c>
      <c r="S51" s="110">
        <f t="shared" si="47"/>
        <v>5</v>
      </c>
      <c r="T51" s="110">
        <f t="shared" si="47"/>
        <v>8</v>
      </c>
      <c r="U51" s="115">
        <f t="shared" si="4"/>
        <v>16.07142857</v>
      </c>
      <c r="V51" s="115">
        <f t="shared" si="5"/>
        <v>26.31578947</v>
      </c>
      <c r="W51" s="152">
        <f t="shared" si="6"/>
        <v>20</v>
      </c>
    </row>
    <row r="52">
      <c r="A52" s="122">
        <v>44.0</v>
      </c>
      <c r="B52" s="153" t="s">
        <v>69</v>
      </c>
      <c r="C52" s="140">
        <v>10.0</v>
      </c>
      <c r="D52" s="94">
        <v>4.0</v>
      </c>
      <c r="E52" s="141">
        <v>9.0</v>
      </c>
      <c r="F52" s="142">
        <v>8.0</v>
      </c>
      <c r="G52" s="136"/>
      <c r="H52" s="143">
        <v>7.0</v>
      </c>
      <c r="I52" s="144">
        <v>12.0</v>
      </c>
      <c r="J52" s="99">
        <v>7.0</v>
      </c>
      <c r="K52" s="146">
        <v>5.0</v>
      </c>
      <c r="L52" s="147">
        <v>12.0</v>
      </c>
      <c r="M52" s="102">
        <v>7.0</v>
      </c>
      <c r="N52" s="148">
        <v>2.0</v>
      </c>
      <c r="O52" s="149">
        <v>14.0</v>
      </c>
      <c r="P52" s="156"/>
      <c r="Q52" s="150">
        <v>13.0</v>
      </c>
      <c r="R52" s="151">
        <f t="shared" ref="R52:T52" si="48">SUM(C52,F52,I52,L52,O52)</f>
        <v>56</v>
      </c>
      <c r="S52" s="110">
        <f t="shared" si="48"/>
        <v>18</v>
      </c>
      <c r="T52" s="110">
        <f t="shared" si="48"/>
        <v>36</v>
      </c>
      <c r="U52" s="115">
        <f t="shared" si="4"/>
        <v>100</v>
      </c>
      <c r="V52" s="115">
        <f t="shared" si="5"/>
        <v>94.73684211</v>
      </c>
      <c r="W52" s="152">
        <f t="shared" si="6"/>
        <v>90</v>
      </c>
    </row>
    <row r="53">
      <c r="A53" s="122">
        <v>45.0</v>
      </c>
      <c r="B53" s="153" t="s">
        <v>70</v>
      </c>
      <c r="C53" s="140">
        <v>8.0</v>
      </c>
      <c r="D53" s="94">
        <v>3.0</v>
      </c>
      <c r="E53" s="141">
        <v>8.0</v>
      </c>
      <c r="F53" s="142">
        <v>8.0</v>
      </c>
      <c r="G53" s="136"/>
      <c r="H53" s="143">
        <v>7.0</v>
      </c>
      <c r="I53" s="144">
        <v>12.0</v>
      </c>
      <c r="J53" s="99">
        <v>8.0</v>
      </c>
      <c r="K53" s="146">
        <v>4.0</v>
      </c>
      <c r="L53" s="147">
        <v>10.0</v>
      </c>
      <c r="M53" s="102">
        <v>7.0</v>
      </c>
      <c r="N53" s="148">
        <v>3.0</v>
      </c>
      <c r="O53" s="149">
        <v>11.0</v>
      </c>
      <c r="P53" s="156"/>
      <c r="Q53" s="150">
        <v>12.0</v>
      </c>
      <c r="R53" s="151">
        <f t="shared" ref="R53:T53" si="49">SUM(C53,F53,I53,L53,O53)</f>
        <v>49</v>
      </c>
      <c r="S53" s="110">
        <f t="shared" si="49"/>
        <v>18</v>
      </c>
      <c r="T53" s="110">
        <f t="shared" si="49"/>
        <v>34</v>
      </c>
      <c r="U53" s="115">
        <f t="shared" si="4"/>
        <v>87.5</v>
      </c>
      <c r="V53" s="115">
        <f t="shared" si="5"/>
        <v>94.73684211</v>
      </c>
      <c r="W53" s="152">
        <f t="shared" si="6"/>
        <v>85</v>
      </c>
    </row>
    <row r="54" ht="31.5" customHeight="1">
      <c r="A54" s="168"/>
      <c r="B54" s="169"/>
      <c r="C54" s="183">
        <v>10.0</v>
      </c>
      <c r="D54" s="170">
        <v>4.0</v>
      </c>
      <c r="E54" s="184">
        <v>9.0</v>
      </c>
      <c r="F54" s="183">
        <v>8.0</v>
      </c>
      <c r="G54" s="171"/>
      <c r="H54" s="184">
        <v>8.0</v>
      </c>
      <c r="I54" s="185">
        <v>12.0</v>
      </c>
      <c r="J54" s="172">
        <v>7.0</v>
      </c>
      <c r="K54" s="186">
        <v>5.0</v>
      </c>
      <c r="L54" s="183">
        <v>12.0</v>
      </c>
      <c r="M54" s="170">
        <v>8.0</v>
      </c>
      <c r="N54" s="184">
        <v>4.0</v>
      </c>
      <c r="O54" s="183">
        <v>14.0</v>
      </c>
      <c r="P54" s="171"/>
      <c r="Q54" s="187">
        <v>14.0</v>
      </c>
      <c r="R54" s="188">
        <f t="shared" ref="R54:T54" si="50">C54+F54+I54+L54+O54</f>
        <v>56</v>
      </c>
      <c r="S54" s="171">
        <f t="shared" si="50"/>
        <v>19</v>
      </c>
      <c r="T54" s="171">
        <f t="shared" si="50"/>
        <v>40</v>
      </c>
      <c r="U54" s="171"/>
      <c r="V54" s="171"/>
      <c r="W54" s="189"/>
    </row>
    <row r="55">
      <c r="A55" s="122">
        <v>46.0</v>
      </c>
      <c r="B55" s="153" t="s">
        <v>71</v>
      </c>
      <c r="C55" s="140">
        <v>10.0</v>
      </c>
      <c r="D55" s="94">
        <v>4.0</v>
      </c>
      <c r="E55" s="141">
        <v>9.0</v>
      </c>
      <c r="F55" s="142">
        <v>8.0</v>
      </c>
      <c r="G55" s="136"/>
      <c r="H55" s="143">
        <v>8.0</v>
      </c>
      <c r="I55" s="144">
        <v>12.0</v>
      </c>
      <c r="J55" s="99">
        <v>7.0</v>
      </c>
      <c r="K55" s="146">
        <v>5.0</v>
      </c>
      <c r="L55" s="147">
        <v>12.0</v>
      </c>
      <c r="M55" s="102">
        <v>8.0</v>
      </c>
      <c r="N55" s="148">
        <v>4.0</v>
      </c>
      <c r="O55" s="149">
        <v>14.0</v>
      </c>
      <c r="P55" s="156"/>
      <c r="Q55" s="150">
        <v>14.0</v>
      </c>
      <c r="R55" s="151">
        <f t="shared" ref="R55:T55" si="51">SUM(C55,F55,I55,L55,O55)</f>
        <v>56</v>
      </c>
      <c r="S55" s="110">
        <f t="shared" si="51"/>
        <v>19</v>
      </c>
      <c r="T55" s="110">
        <f t="shared" si="51"/>
        <v>40</v>
      </c>
      <c r="U55" s="174">
        <f t="shared" ref="U55:U99" si="53">(R55*100)/$R$54</f>
        <v>100</v>
      </c>
      <c r="V55" s="175">
        <f t="shared" ref="V55:V99" si="54">(S55*100/$S$54)</f>
        <v>100</v>
      </c>
      <c r="W55" s="190">
        <f t="shared" ref="W55:W99" si="55">(T55*100/$T$54)</f>
        <v>100</v>
      </c>
    </row>
    <row r="56">
      <c r="A56" s="122">
        <v>47.0</v>
      </c>
      <c r="B56" s="153" t="s">
        <v>72</v>
      </c>
      <c r="C56" s="140">
        <v>10.0</v>
      </c>
      <c r="D56" s="94">
        <v>4.0</v>
      </c>
      <c r="E56" s="141">
        <v>8.0</v>
      </c>
      <c r="F56" s="142">
        <v>7.0</v>
      </c>
      <c r="G56" s="136"/>
      <c r="H56" s="143">
        <v>8.0</v>
      </c>
      <c r="I56" s="144">
        <v>11.0</v>
      </c>
      <c r="J56" s="99">
        <v>6.0</v>
      </c>
      <c r="K56" s="146">
        <v>5.0</v>
      </c>
      <c r="L56" s="147">
        <v>12.0</v>
      </c>
      <c r="M56" s="102">
        <v>8.0</v>
      </c>
      <c r="N56" s="148">
        <v>4.0</v>
      </c>
      <c r="O56" s="149">
        <v>13.0</v>
      </c>
      <c r="P56" s="156"/>
      <c r="Q56" s="150">
        <v>13.0</v>
      </c>
      <c r="R56" s="151">
        <f t="shared" ref="R56:T56" si="52">SUM(C56,F56,I56,L56,O56)</f>
        <v>53</v>
      </c>
      <c r="S56" s="110">
        <f t="shared" si="52"/>
        <v>18</v>
      </c>
      <c r="T56" s="110">
        <f t="shared" si="52"/>
        <v>38</v>
      </c>
      <c r="U56" s="174">
        <f t="shared" si="53"/>
        <v>94.64285714</v>
      </c>
      <c r="V56" s="175">
        <f t="shared" si="54"/>
        <v>94.73684211</v>
      </c>
      <c r="W56" s="190">
        <f t="shared" si="55"/>
        <v>95</v>
      </c>
    </row>
    <row r="57">
      <c r="A57" s="122">
        <v>48.0</v>
      </c>
      <c r="B57" s="153" t="s">
        <v>73</v>
      </c>
      <c r="C57" s="140">
        <v>10.0</v>
      </c>
      <c r="D57" s="94">
        <v>3.0</v>
      </c>
      <c r="E57" s="141">
        <v>9.0</v>
      </c>
      <c r="F57" s="142">
        <v>8.0</v>
      </c>
      <c r="G57" s="136"/>
      <c r="H57" s="143">
        <v>7.0</v>
      </c>
      <c r="I57" s="144">
        <v>12.0</v>
      </c>
      <c r="J57" s="99">
        <v>7.0</v>
      </c>
      <c r="K57" s="146">
        <v>5.0</v>
      </c>
      <c r="L57" s="147">
        <v>11.0</v>
      </c>
      <c r="M57" s="102">
        <v>8.0</v>
      </c>
      <c r="N57" s="148">
        <v>4.0</v>
      </c>
      <c r="O57" s="149">
        <v>14.0</v>
      </c>
      <c r="P57" s="156"/>
      <c r="Q57" s="150">
        <v>13.0</v>
      </c>
      <c r="R57" s="151">
        <f t="shared" ref="R57:T57" si="56">SUM(C57,F57,I57,L57,O57)</f>
        <v>55</v>
      </c>
      <c r="S57" s="110">
        <f t="shared" si="56"/>
        <v>18</v>
      </c>
      <c r="T57" s="110">
        <f t="shared" si="56"/>
        <v>38</v>
      </c>
      <c r="U57" s="174">
        <f t="shared" si="53"/>
        <v>98.21428571</v>
      </c>
      <c r="V57" s="175">
        <f t="shared" si="54"/>
        <v>94.73684211</v>
      </c>
      <c r="W57" s="190">
        <f t="shared" si="55"/>
        <v>95</v>
      </c>
    </row>
    <row r="58">
      <c r="A58" s="122">
        <v>49.0</v>
      </c>
      <c r="B58" s="153" t="s">
        <v>74</v>
      </c>
      <c r="C58" s="140">
        <v>10.0</v>
      </c>
      <c r="D58" s="94">
        <v>4.0</v>
      </c>
      <c r="E58" s="141">
        <v>8.0</v>
      </c>
      <c r="F58" s="142">
        <v>7.0</v>
      </c>
      <c r="G58" s="136"/>
      <c r="H58" s="143">
        <v>8.0</v>
      </c>
      <c r="I58" s="144">
        <v>12.0</v>
      </c>
      <c r="J58" s="99">
        <v>7.0</v>
      </c>
      <c r="K58" s="146">
        <v>5.0</v>
      </c>
      <c r="L58" s="147">
        <v>12.0</v>
      </c>
      <c r="M58" s="102">
        <v>8.0</v>
      </c>
      <c r="N58" s="148">
        <v>3.0</v>
      </c>
      <c r="O58" s="149">
        <v>13.0</v>
      </c>
      <c r="P58" s="156"/>
      <c r="Q58" s="150">
        <v>13.0</v>
      </c>
      <c r="R58" s="151">
        <f t="shared" ref="R58:T58" si="57">SUM(C58,F58,I58,L58,O58)</f>
        <v>54</v>
      </c>
      <c r="S58" s="110">
        <f t="shared" si="57"/>
        <v>19</v>
      </c>
      <c r="T58" s="110">
        <f t="shared" si="57"/>
        <v>37</v>
      </c>
      <c r="U58" s="174">
        <f t="shared" si="53"/>
        <v>96.42857143</v>
      </c>
      <c r="V58" s="175">
        <f t="shared" si="54"/>
        <v>100</v>
      </c>
      <c r="W58" s="190">
        <f t="shared" si="55"/>
        <v>92.5</v>
      </c>
    </row>
    <row r="59">
      <c r="A59" s="122">
        <v>50.0</v>
      </c>
      <c r="B59" s="153" t="s">
        <v>75</v>
      </c>
      <c r="C59" s="140">
        <v>9.0</v>
      </c>
      <c r="D59" s="94">
        <v>4.0</v>
      </c>
      <c r="E59" s="141">
        <v>7.0</v>
      </c>
      <c r="F59" s="142">
        <v>7.0</v>
      </c>
      <c r="G59" s="136"/>
      <c r="H59" s="143">
        <v>8.0</v>
      </c>
      <c r="I59" s="144">
        <v>11.0</v>
      </c>
      <c r="J59" s="99">
        <v>7.0</v>
      </c>
      <c r="K59" s="146">
        <v>4.0</v>
      </c>
      <c r="L59" s="147">
        <v>12.0</v>
      </c>
      <c r="M59" s="102">
        <v>8.0</v>
      </c>
      <c r="N59" s="148">
        <v>2.0</v>
      </c>
      <c r="O59" s="149">
        <v>13.0</v>
      </c>
      <c r="P59" s="156"/>
      <c r="Q59" s="150">
        <v>12.0</v>
      </c>
      <c r="R59" s="151">
        <f t="shared" ref="R59:T59" si="58">SUM(C59,F59,I59,L59,O59)</f>
        <v>52</v>
      </c>
      <c r="S59" s="110">
        <f t="shared" si="58"/>
        <v>19</v>
      </c>
      <c r="T59" s="110">
        <f t="shared" si="58"/>
        <v>33</v>
      </c>
      <c r="U59" s="174">
        <f t="shared" si="53"/>
        <v>92.85714286</v>
      </c>
      <c r="V59" s="175">
        <f t="shared" si="54"/>
        <v>100</v>
      </c>
      <c r="W59" s="190">
        <f t="shared" si="55"/>
        <v>82.5</v>
      </c>
    </row>
    <row r="60">
      <c r="A60" s="122">
        <v>51.0</v>
      </c>
      <c r="B60" s="153" t="s">
        <v>76</v>
      </c>
      <c r="C60" s="140">
        <v>10.0</v>
      </c>
      <c r="D60" s="94">
        <v>4.0</v>
      </c>
      <c r="E60" s="141">
        <v>9.0</v>
      </c>
      <c r="F60" s="142">
        <v>8.0</v>
      </c>
      <c r="G60" s="136"/>
      <c r="H60" s="143">
        <v>8.0</v>
      </c>
      <c r="I60" s="144">
        <v>12.0</v>
      </c>
      <c r="J60" s="99">
        <v>7.0</v>
      </c>
      <c r="K60" s="146">
        <v>4.0</v>
      </c>
      <c r="L60" s="147">
        <v>12.0</v>
      </c>
      <c r="M60" s="102">
        <v>8.0</v>
      </c>
      <c r="N60" s="148">
        <v>4.0</v>
      </c>
      <c r="O60" s="149">
        <v>13.0</v>
      </c>
      <c r="P60" s="156"/>
      <c r="Q60" s="150">
        <v>13.0</v>
      </c>
      <c r="R60" s="151">
        <f t="shared" ref="R60:T60" si="59">SUM(C60,F60,I60,L60,O60)</f>
        <v>55</v>
      </c>
      <c r="S60" s="110">
        <f t="shared" si="59"/>
        <v>19</v>
      </c>
      <c r="T60" s="110">
        <f t="shared" si="59"/>
        <v>38</v>
      </c>
      <c r="U60" s="174">
        <f t="shared" si="53"/>
        <v>98.21428571</v>
      </c>
      <c r="V60" s="175">
        <f t="shared" si="54"/>
        <v>100</v>
      </c>
      <c r="W60" s="190">
        <f t="shared" si="55"/>
        <v>95</v>
      </c>
    </row>
    <row r="61" ht="16.5" customHeight="1">
      <c r="A61" s="122">
        <v>52.0</v>
      </c>
      <c r="B61" s="153" t="s">
        <v>77</v>
      </c>
      <c r="C61" s="200">
        <v>10.0</v>
      </c>
      <c r="D61" s="176">
        <v>4.0</v>
      </c>
      <c r="E61" s="201">
        <v>9.0</v>
      </c>
      <c r="F61" s="202">
        <v>8.0</v>
      </c>
      <c r="G61" s="181"/>
      <c r="H61" s="143">
        <v>8.0</v>
      </c>
      <c r="I61" s="144">
        <v>12.0</v>
      </c>
      <c r="J61" s="99">
        <v>7.0</v>
      </c>
      <c r="K61" s="146">
        <v>4.0</v>
      </c>
      <c r="L61" s="203">
        <v>12.0</v>
      </c>
      <c r="M61" s="102">
        <v>8.0</v>
      </c>
      <c r="N61" s="148">
        <v>4.0</v>
      </c>
      <c r="O61" s="204">
        <v>13.0</v>
      </c>
      <c r="P61" s="205"/>
      <c r="Q61" s="206">
        <v>13.0</v>
      </c>
      <c r="R61" s="151">
        <f t="shared" ref="R61:T61" si="60">SUM(C61,F61,I61,L61,O61)</f>
        <v>55</v>
      </c>
      <c r="S61" s="110">
        <f t="shared" si="60"/>
        <v>19</v>
      </c>
      <c r="T61" s="110">
        <f t="shared" si="60"/>
        <v>38</v>
      </c>
      <c r="U61" s="174">
        <f t="shared" si="53"/>
        <v>98.21428571</v>
      </c>
      <c r="V61" s="175">
        <f t="shared" si="54"/>
        <v>100</v>
      </c>
      <c r="W61" s="190">
        <f t="shared" si="55"/>
        <v>95</v>
      </c>
    </row>
    <row r="62">
      <c r="A62" s="122">
        <v>53.0</v>
      </c>
      <c r="B62" s="153" t="s">
        <v>78</v>
      </c>
      <c r="C62" s="140">
        <v>9.0</v>
      </c>
      <c r="D62" s="94">
        <v>3.0</v>
      </c>
      <c r="E62" s="141">
        <v>8.0</v>
      </c>
      <c r="F62" s="142">
        <v>8.0</v>
      </c>
      <c r="G62" s="136"/>
      <c r="H62" s="143">
        <v>6.0</v>
      </c>
      <c r="I62" s="144">
        <v>12.0</v>
      </c>
      <c r="J62" s="99">
        <v>7.0</v>
      </c>
      <c r="K62" s="146">
        <v>4.0</v>
      </c>
      <c r="L62" s="147">
        <v>11.0</v>
      </c>
      <c r="M62" s="102">
        <v>7.0</v>
      </c>
      <c r="N62" s="148">
        <v>2.0</v>
      </c>
      <c r="O62" s="149">
        <v>12.0</v>
      </c>
      <c r="P62" s="156"/>
      <c r="Q62" s="150">
        <v>13.0</v>
      </c>
      <c r="R62" s="151">
        <f t="shared" ref="R62:T62" si="61">SUM(C62,F62,I62,L62,O62)</f>
        <v>52</v>
      </c>
      <c r="S62" s="110">
        <f t="shared" si="61"/>
        <v>17</v>
      </c>
      <c r="T62" s="110">
        <f t="shared" si="61"/>
        <v>33</v>
      </c>
      <c r="U62" s="174">
        <f t="shared" si="53"/>
        <v>92.85714286</v>
      </c>
      <c r="V62" s="175">
        <f t="shared" si="54"/>
        <v>89.47368421</v>
      </c>
      <c r="W62" s="190">
        <f t="shared" si="55"/>
        <v>82.5</v>
      </c>
    </row>
    <row r="63">
      <c r="A63" s="122">
        <v>54.0</v>
      </c>
      <c r="B63" s="153" t="s">
        <v>79</v>
      </c>
      <c r="C63" s="140">
        <v>9.0</v>
      </c>
      <c r="D63" s="94">
        <v>4.0</v>
      </c>
      <c r="E63" s="141">
        <v>7.0</v>
      </c>
      <c r="F63" s="142">
        <v>7.0</v>
      </c>
      <c r="G63" s="136"/>
      <c r="H63" s="143">
        <v>8.0</v>
      </c>
      <c r="I63" s="144">
        <v>11.0</v>
      </c>
      <c r="J63" s="99">
        <v>6.0</v>
      </c>
      <c r="K63" s="146">
        <v>4.0</v>
      </c>
      <c r="L63" s="147">
        <v>12.0</v>
      </c>
      <c r="M63" s="102">
        <v>8.0</v>
      </c>
      <c r="N63" s="148">
        <v>3.0</v>
      </c>
      <c r="O63" s="149">
        <v>13.0</v>
      </c>
      <c r="P63" s="156"/>
      <c r="Q63" s="150">
        <v>11.0</v>
      </c>
      <c r="R63" s="151">
        <f t="shared" ref="R63:T63" si="62">SUM(C63,F63,I63,L63,O63)</f>
        <v>52</v>
      </c>
      <c r="S63" s="110">
        <f t="shared" si="62"/>
        <v>18</v>
      </c>
      <c r="T63" s="110">
        <f t="shared" si="62"/>
        <v>33</v>
      </c>
      <c r="U63" s="174">
        <f t="shared" si="53"/>
        <v>92.85714286</v>
      </c>
      <c r="V63" s="175">
        <f t="shared" si="54"/>
        <v>94.73684211</v>
      </c>
      <c r="W63" s="190">
        <f t="shared" si="55"/>
        <v>82.5</v>
      </c>
    </row>
    <row r="64">
      <c r="A64" s="122">
        <v>55.0</v>
      </c>
      <c r="B64" s="153" t="s">
        <v>80</v>
      </c>
      <c r="C64" s="140">
        <v>8.0</v>
      </c>
      <c r="D64" s="94">
        <v>4.0</v>
      </c>
      <c r="E64" s="141">
        <v>8.0</v>
      </c>
      <c r="F64" s="142">
        <v>7.0</v>
      </c>
      <c r="G64" s="136"/>
      <c r="H64" s="143">
        <v>7.0</v>
      </c>
      <c r="I64" s="144">
        <v>12.0</v>
      </c>
      <c r="J64" s="99">
        <v>7.0</v>
      </c>
      <c r="K64" s="146">
        <v>4.0</v>
      </c>
      <c r="L64" s="147">
        <v>11.0</v>
      </c>
      <c r="M64" s="102">
        <v>7.0</v>
      </c>
      <c r="N64" s="148">
        <v>2.0</v>
      </c>
      <c r="O64" s="149">
        <v>12.0</v>
      </c>
      <c r="P64" s="156"/>
      <c r="Q64" s="150">
        <v>12.0</v>
      </c>
      <c r="R64" s="151">
        <f t="shared" ref="R64:T64" si="63">SUM(C64,F64,I64,L64,O64)</f>
        <v>50</v>
      </c>
      <c r="S64" s="110">
        <f t="shared" si="63"/>
        <v>18</v>
      </c>
      <c r="T64" s="110">
        <f t="shared" si="63"/>
        <v>33</v>
      </c>
      <c r="U64" s="174">
        <f t="shared" si="53"/>
        <v>89.28571429</v>
      </c>
      <c r="V64" s="175">
        <f t="shared" si="54"/>
        <v>94.73684211</v>
      </c>
      <c r="W64" s="190">
        <f t="shared" si="55"/>
        <v>82.5</v>
      </c>
    </row>
    <row r="65">
      <c r="A65" s="122">
        <v>56.0</v>
      </c>
      <c r="B65" s="153" t="s">
        <v>81</v>
      </c>
      <c r="C65" s="140">
        <v>10.0</v>
      </c>
      <c r="D65" s="94">
        <v>4.0</v>
      </c>
      <c r="E65" s="141">
        <v>9.0</v>
      </c>
      <c r="F65" s="142">
        <v>8.0</v>
      </c>
      <c r="G65" s="136"/>
      <c r="H65" s="143">
        <v>8.0</v>
      </c>
      <c r="I65" s="144">
        <v>12.0</v>
      </c>
      <c r="J65" s="99">
        <v>7.0</v>
      </c>
      <c r="K65" s="146">
        <v>5.0</v>
      </c>
      <c r="L65" s="147">
        <v>12.0</v>
      </c>
      <c r="M65" s="102">
        <v>8.0</v>
      </c>
      <c r="N65" s="148">
        <v>4.0</v>
      </c>
      <c r="O65" s="149">
        <v>14.0</v>
      </c>
      <c r="P65" s="156"/>
      <c r="Q65" s="150">
        <v>14.0</v>
      </c>
      <c r="R65" s="151">
        <f t="shared" ref="R65:T65" si="64">SUM(C65,F65,I65,L65,O65)</f>
        <v>56</v>
      </c>
      <c r="S65" s="110">
        <f t="shared" si="64"/>
        <v>19</v>
      </c>
      <c r="T65" s="110">
        <f t="shared" si="64"/>
        <v>40</v>
      </c>
      <c r="U65" s="174">
        <f t="shared" si="53"/>
        <v>100</v>
      </c>
      <c r="V65" s="175">
        <f t="shared" si="54"/>
        <v>100</v>
      </c>
      <c r="W65" s="190">
        <f t="shared" si="55"/>
        <v>100</v>
      </c>
    </row>
    <row r="66">
      <c r="A66" s="122">
        <v>57.0</v>
      </c>
      <c r="B66" s="153" t="s">
        <v>82</v>
      </c>
      <c r="C66" s="140">
        <v>10.0</v>
      </c>
      <c r="D66" s="94">
        <v>3.0</v>
      </c>
      <c r="E66" s="141">
        <v>9.0</v>
      </c>
      <c r="F66" s="142">
        <v>8.0</v>
      </c>
      <c r="G66" s="136"/>
      <c r="H66" s="143">
        <v>7.0</v>
      </c>
      <c r="I66" s="144">
        <v>12.0</v>
      </c>
      <c r="J66" s="99">
        <v>7.0</v>
      </c>
      <c r="K66" s="146">
        <v>5.0</v>
      </c>
      <c r="L66" s="147">
        <v>11.0</v>
      </c>
      <c r="M66" s="102">
        <v>7.0</v>
      </c>
      <c r="N66" s="148">
        <v>4.0</v>
      </c>
      <c r="O66" s="149">
        <v>13.0</v>
      </c>
      <c r="P66" s="156"/>
      <c r="Q66" s="150">
        <v>14.0</v>
      </c>
      <c r="R66" s="151">
        <f t="shared" ref="R66:T66" si="65">SUM(C66,F66,I66,L66,O66)</f>
        <v>54</v>
      </c>
      <c r="S66" s="110">
        <f t="shared" si="65"/>
        <v>17</v>
      </c>
      <c r="T66" s="110">
        <f t="shared" si="65"/>
        <v>39</v>
      </c>
      <c r="U66" s="174">
        <f t="shared" si="53"/>
        <v>96.42857143</v>
      </c>
      <c r="V66" s="175">
        <f t="shared" si="54"/>
        <v>89.47368421</v>
      </c>
      <c r="W66" s="190">
        <f t="shared" si="55"/>
        <v>97.5</v>
      </c>
    </row>
    <row r="67">
      <c r="A67" s="122">
        <v>58.0</v>
      </c>
      <c r="B67" s="153" t="s">
        <v>83</v>
      </c>
      <c r="C67" s="140">
        <v>9.0</v>
      </c>
      <c r="D67" s="94">
        <v>4.0</v>
      </c>
      <c r="E67" s="141">
        <v>8.0</v>
      </c>
      <c r="F67" s="142">
        <v>7.0</v>
      </c>
      <c r="G67" s="136"/>
      <c r="H67" s="143">
        <v>7.0</v>
      </c>
      <c r="I67" s="144">
        <v>10.0</v>
      </c>
      <c r="J67" s="99">
        <v>6.0</v>
      </c>
      <c r="K67" s="146">
        <v>4.0</v>
      </c>
      <c r="L67" s="147">
        <v>12.0</v>
      </c>
      <c r="M67" s="102">
        <v>8.0</v>
      </c>
      <c r="N67" s="148">
        <v>4.0</v>
      </c>
      <c r="O67" s="149">
        <v>13.0</v>
      </c>
      <c r="P67" s="156"/>
      <c r="Q67" s="150">
        <v>13.0</v>
      </c>
      <c r="R67" s="151">
        <f t="shared" ref="R67:T67" si="66">SUM(C67,F67,I67,L67,O67)</f>
        <v>51</v>
      </c>
      <c r="S67" s="110">
        <f t="shared" si="66"/>
        <v>18</v>
      </c>
      <c r="T67" s="110">
        <f t="shared" si="66"/>
        <v>36</v>
      </c>
      <c r="U67" s="174">
        <f t="shared" si="53"/>
        <v>91.07142857</v>
      </c>
      <c r="V67" s="175">
        <f t="shared" si="54"/>
        <v>94.73684211</v>
      </c>
      <c r="W67" s="190">
        <f t="shared" si="55"/>
        <v>90</v>
      </c>
    </row>
    <row r="68">
      <c r="A68" s="122">
        <v>59.0</v>
      </c>
      <c r="B68" s="153" t="s">
        <v>84</v>
      </c>
      <c r="C68" s="140">
        <v>10.0</v>
      </c>
      <c r="D68" s="94">
        <v>2.0</v>
      </c>
      <c r="E68" s="141">
        <v>8.0</v>
      </c>
      <c r="F68" s="142">
        <v>8.0</v>
      </c>
      <c r="G68" s="136"/>
      <c r="H68" s="143">
        <v>6.0</v>
      </c>
      <c r="I68" s="144">
        <v>12.0</v>
      </c>
      <c r="J68" s="99">
        <v>7.0</v>
      </c>
      <c r="K68" s="146">
        <v>5.0</v>
      </c>
      <c r="L68" s="147">
        <v>11.0</v>
      </c>
      <c r="M68" s="102">
        <v>8.0</v>
      </c>
      <c r="N68" s="148">
        <v>3.0</v>
      </c>
      <c r="O68" s="149">
        <v>13.0</v>
      </c>
      <c r="P68" s="156"/>
      <c r="Q68" s="150">
        <v>13.0</v>
      </c>
      <c r="R68" s="151">
        <f t="shared" ref="R68:T68" si="67">SUM(C68,F68,I68,L68,O68)</f>
        <v>54</v>
      </c>
      <c r="S68" s="110">
        <f t="shared" si="67"/>
        <v>17</v>
      </c>
      <c r="T68" s="110">
        <f t="shared" si="67"/>
        <v>35</v>
      </c>
      <c r="U68" s="174">
        <f t="shared" si="53"/>
        <v>96.42857143</v>
      </c>
      <c r="V68" s="175">
        <f t="shared" si="54"/>
        <v>89.47368421</v>
      </c>
      <c r="W68" s="190">
        <f t="shared" si="55"/>
        <v>87.5</v>
      </c>
    </row>
    <row r="69">
      <c r="A69" s="122">
        <v>60.0</v>
      </c>
      <c r="B69" s="153" t="s">
        <v>85</v>
      </c>
      <c r="C69" s="140">
        <v>9.0</v>
      </c>
      <c r="D69" s="94">
        <v>2.0</v>
      </c>
      <c r="E69" s="141">
        <v>9.0</v>
      </c>
      <c r="F69" s="142">
        <v>8.0</v>
      </c>
      <c r="G69" s="136"/>
      <c r="H69" s="143">
        <v>7.0</v>
      </c>
      <c r="I69" s="144">
        <v>11.0</v>
      </c>
      <c r="J69" s="99">
        <v>7.0</v>
      </c>
      <c r="K69" s="146">
        <v>5.0</v>
      </c>
      <c r="L69" s="147">
        <v>8.0</v>
      </c>
      <c r="M69" s="102">
        <v>8.0</v>
      </c>
      <c r="N69" s="148">
        <v>3.0</v>
      </c>
      <c r="O69" s="149">
        <v>9.0</v>
      </c>
      <c r="P69" s="156"/>
      <c r="Q69" s="150">
        <v>12.0</v>
      </c>
      <c r="R69" s="151">
        <f t="shared" ref="R69:T69" si="68">SUM(C69,F69,I69,L69,O69)</f>
        <v>45</v>
      </c>
      <c r="S69" s="110">
        <f t="shared" si="68"/>
        <v>17</v>
      </c>
      <c r="T69" s="110">
        <f t="shared" si="68"/>
        <v>36</v>
      </c>
      <c r="U69" s="174">
        <f t="shared" si="53"/>
        <v>80.35714286</v>
      </c>
      <c r="V69" s="175">
        <f t="shared" si="54"/>
        <v>89.47368421</v>
      </c>
      <c r="W69" s="190">
        <f t="shared" si="55"/>
        <v>90</v>
      </c>
    </row>
    <row r="70">
      <c r="A70" s="122">
        <v>61.0</v>
      </c>
      <c r="B70" s="153" t="s">
        <v>86</v>
      </c>
      <c r="C70" s="140">
        <v>9.0</v>
      </c>
      <c r="D70" s="94">
        <v>4.0</v>
      </c>
      <c r="E70" s="141">
        <v>7.0</v>
      </c>
      <c r="F70" s="142">
        <v>7.0</v>
      </c>
      <c r="G70" s="136"/>
      <c r="H70" s="143">
        <v>7.0</v>
      </c>
      <c r="I70" s="144">
        <v>11.0</v>
      </c>
      <c r="J70" s="99">
        <v>7.0</v>
      </c>
      <c r="K70" s="146">
        <v>5.0</v>
      </c>
      <c r="L70" s="147">
        <v>12.0</v>
      </c>
      <c r="M70" s="102">
        <v>8.0</v>
      </c>
      <c r="N70" s="148">
        <v>2.0</v>
      </c>
      <c r="O70" s="149">
        <v>13.0</v>
      </c>
      <c r="P70" s="156"/>
      <c r="Q70" s="150">
        <v>12.0</v>
      </c>
      <c r="R70" s="151">
        <f t="shared" ref="R70:T70" si="69">SUM(C70,F70,I70,L70,O70)</f>
        <v>52</v>
      </c>
      <c r="S70" s="110">
        <f t="shared" si="69"/>
        <v>19</v>
      </c>
      <c r="T70" s="110">
        <f t="shared" si="69"/>
        <v>33</v>
      </c>
      <c r="U70" s="174">
        <f t="shared" si="53"/>
        <v>92.85714286</v>
      </c>
      <c r="V70" s="175">
        <f t="shared" si="54"/>
        <v>100</v>
      </c>
      <c r="W70" s="190">
        <f t="shared" si="55"/>
        <v>82.5</v>
      </c>
    </row>
    <row r="71">
      <c r="A71" s="122">
        <v>62.0</v>
      </c>
      <c r="B71" s="153" t="s">
        <v>87</v>
      </c>
      <c r="C71" s="140">
        <v>10.0</v>
      </c>
      <c r="D71" s="94">
        <v>4.0</v>
      </c>
      <c r="E71" s="141">
        <v>9.0</v>
      </c>
      <c r="F71" s="142">
        <v>8.0</v>
      </c>
      <c r="G71" s="136"/>
      <c r="H71" s="143">
        <v>8.0</v>
      </c>
      <c r="I71" s="144">
        <v>12.0</v>
      </c>
      <c r="J71" s="99">
        <v>7.0</v>
      </c>
      <c r="K71" s="146">
        <v>5.0</v>
      </c>
      <c r="L71" s="147">
        <v>12.0</v>
      </c>
      <c r="M71" s="102">
        <v>8.0</v>
      </c>
      <c r="N71" s="148">
        <v>4.0</v>
      </c>
      <c r="O71" s="149">
        <v>13.0</v>
      </c>
      <c r="P71" s="156"/>
      <c r="Q71" s="150">
        <v>14.0</v>
      </c>
      <c r="R71" s="151">
        <f t="shared" ref="R71:T71" si="70">SUM(C71,F71,I71,L71,O71)</f>
        <v>55</v>
      </c>
      <c r="S71" s="110">
        <f t="shared" si="70"/>
        <v>19</v>
      </c>
      <c r="T71" s="110">
        <f t="shared" si="70"/>
        <v>40</v>
      </c>
      <c r="U71" s="174">
        <f t="shared" si="53"/>
        <v>98.21428571</v>
      </c>
      <c r="V71" s="175">
        <f t="shared" si="54"/>
        <v>100</v>
      </c>
      <c r="W71" s="190">
        <f t="shared" si="55"/>
        <v>100</v>
      </c>
    </row>
    <row r="72">
      <c r="A72" s="122">
        <v>63.0</v>
      </c>
      <c r="B72" s="153" t="s">
        <v>88</v>
      </c>
      <c r="C72" s="140">
        <v>7.0</v>
      </c>
      <c r="D72" s="94">
        <v>3.0</v>
      </c>
      <c r="E72" s="141">
        <v>8.0</v>
      </c>
      <c r="F72" s="142">
        <v>5.0</v>
      </c>
      <c r="G72" s="136"/>
      <c r="H72" s="143">
        <v>6.0</v>
      </c>
      <c r="I72" s="144">
        <v>8.0</v>
      </c>
      <c r="J72" s="99">
        <v>6.0</v>
      </c>
      <c r="K72" s="146">
        <v>4.0</v>
      </c>
      <c r="L72" s="147">
        <v>10.0</v>
      </c>
      <c r="M72" s="102">
        <v>6.0</v>
      </c>
      <c r="N72" s="148">
        <v>3.0</v>
      </c>
      <c r="O72" s="149">
        <v>9.0</v>
      </c>
      <c r="P72" s="156"/>
      <c r="Q72" s="150">
        <v>9.0</v>
      </c>
      <c r="R72" s="151">
        <f t="shared" ref="R72:T72" si="71">SUM(C72,F72,I72,L72,O72)</f>
        <v>39</v>
      </c>
      <c r="S72" s="110">
        <f t="shared" si="71"/>
        <v>15</v>
      </c>
      <c r="T72" s="110">
        <f t="shared" si="71"/>
        <v>30</v>
      </c>
      <c r="U72" s="174">
        <f t="shared" si="53"/>
        <v>69.64285714</v>
      </c>
      <c r="V72" s="175">
        <f t="shared" si="54"/>
        <v>78.94736842</v>
      </c>
      <c r="W72" s="190">
        <f t="shared" si="55"/>
        <v>75</v>
      </c>
    </row>
    <row r="73">
      <c r="A73" s="122">
        <v>64.0</v>
      </c>
      <c r="B73" s="153" t="s">
        <v>89</v>
      </c>
      <c r="C73" s="140">
        <v>10.0</v>
      </c>
      <c r="D73" s="94">
        <v>4.0</v>
      </c>
      <c r="E73" s="141">
        <v>9.0</v>
      </c>
      <c r="F73" s="142">
        <v>8.0</v>
      </c>
      <c r="G73" s="136"/>
      <c r="H73" s="143">
        <v>8.0</v>
      </c>
      <c r="I73" s="144">
        <v>12.0</v>
      </c>
      <c r="J73" s="99">
        <v>7.0</v>
      </c>
      <c r="K73" s="146">
        <v>4.0</v>
      </c>
      <c r="L73" s="147">
        <v>11.0</v>
      </c>
      <c r="M73" s="102">
        <v>8.0</v>
      </c>
      <c r="N73" s="148">
        <v>4.0</v>
      </c>
      <c r="O73" s="149">
        <v>14.0</v>
      </c>
      <c r="P73" s="156"/>
      <c r="Q73" s="150">
        <v>14.0</v>
      </c>
      <c r="R73" s="151">
        <f t="shared" ref="R73:T73" si="72">SUM(C73,F73,I73,L73,O73)</f>
        <v>55</v>
      </c>
      <c r="S73" s="110">
        <f t="shared" si="72"/>
        <v>19</v>
      </c>
      <c r="T73" s="110">
        <f t="shared" si="72"/>
        <v>39</v>
      </c>
      <c r="U73" s="174">
        <f t="shared" si="53"/>
        <v>98.21428571</v>
      </c>
      <c r="V73" s="175">
        <f t="shared" si="54"/>
        <v>100</v>
      </c>
      <c r="W73" s="190">
        <f t="shared" si="55"/>
        <v>97.5</v>
      </c>
    </row>
    <row r="74">
      <c r="A74" s="122">
        <v>65.0</v>
      </c>
      <c r="B74" s="153" t="s">
        <v>90</v>
      </c>
      <c r="C74" s="140">
        <v>7.0</v>
      </c>
      <c r="D74" s="94">
        <v>1.0</v>
      </c>
      <c r="E74" s="141">
        <v>5.0</v>
      </c>
      <c r="F74" s="142">
        <v>5.0</v>
      </c>
      <c r="G74" s="136"/>
      <c r="H74" s="143">
        <v>3.0</v>
      </c>
      <c r="I74" s="144">
        <v>6.0</v>
      </c>
      <c r="J74" s="99">
        <v>3.0</v>
      </c>
      <c r="K74" s="146">
        <v>4.0</v>
      </c>
      <c r="L74" s="147">
        <v>11.0</v>
      </c>
      <c r="M74" s="102">
        <v>3.0</v>
      </c>
      <c r="N74" s="148">
        <v>1.0</v>
      </c>
      <c r="O74" s="149">
        <v>6.0</v>
      </c>
      <c r="P74" s="156"/>
      <c r="Q74" s="150">
        <v>7.0</v>
      </c>
      <c r="R74" s="151">
        <f t="shared" ref="R74:T74" si="73">SUM(C74,F74,I74,L74,O74)</f>
        <v>35</v>
      </c>
      <c r="S74" s="110">
        <f t="shared" si="73"/>
        <v>7</v>
      </c>
      <c r="T74" s="110">
        <f t="shared" si="73"/>
        <v>20</v>
      </c>
      <c r="U74" s="174">
        <f t="shared" si="53"/>
        <v>62.5</v>
      </c>
      <c r="V74" s="175">
        <f t="shared" si="54"/>
        <v>36.84210526</v>
      </c>
      <c r="W74" s="190">
        <f t="shared" si="55"/>
        <v>50</v>
      </c>
    </row>
    <row r="75">
      <c r="A75" s="122">
        <v>66.0</v>
      </c>
      <c r="B75" s="153" t="s">
        <v>91</v>
      </c>
      <c r="C75" s="140">
        <v>10.0</v>
      </c>
      <c r="D75" s="94">
        <v>4.0</v>
      </c>
      <c r="E75" s="141">
        <v>8.0</v>
      </c>
      <c r="F75" s="142">
        <v>7.0</v>
      </c>
      <c r="G75" s="136"/>
      <c r="H75" s="143">
        <v>8.0</v>
      </c>
      <c r="I75" s="144">
        <v>11.0</v>
      </c>
      <c r="J75" s="99">
        <v>7.0</v>
      </c>
      <c r="K75" s="146">
        <v>5.0</v>
      </c>
      <c r="L75" s="147">
        <v>12.0</v>
      </c>
      <c r="M75" s="102">
        <v>8.0</v>
      </c>
      <c r="N75" s="148">
        <v>3.0</v>
      </c>
      <c r="O75" s="149">
        <v>14.0</v>
      </c>
      <c r="P75" s="156"/>
      <c r="Q75" s="150">
        <v>13.0</v>
      </c>
      <c r="R75" s="151">
        <f t="shared" ref="R75:T75" si="74">SUM(C75,F75,I75,L75,O75)</f>
        <v>54</v>
      </c>
      <c r="S75" s="110">
        <f t="shared" si="74"/>
        <v>19</v>
      </c>
      <c r="T75" s="110">
        <f t="shared" si="74"/>
        <v>37</v>
      </c>
      <c r="U75" s="174">
        <f t="shared" si="53"/>
        <v>96.42857143</v>
      </c>
      <c r="V75" s="175">
        <f t="shared" si="54"/>
        <v>100</v>
      </c>
      <c r="W75" s="190">
        <f t="shared" si="55"/>
        <v>92.5</v>
      </c>
    </row>
    <row r="76">
      <c r="A76" s="122">
        <v>67.0</v>
      </c>
      <c r="B76" s="153" t="s">
        <v>92</v>
      </c>
      <c r="C76" s="140">
        <v>10.0</v>
      </c>
      <c r="D76" s="94">
        <v>4.0</v>
      </c>
      <c r="E76" s="141">
        <v>9.0</v>
      </c>
      <c r="F76" s="142">
        <v>8.0</v>
      </c>
      <c r="G76" s="136"/>
      <c r="H76" s="143">
        <v>8.0</v>
      </c>
      <c r="I76" s="144">
        <v>12.0</v>
      </c>
      <c r="J76" s="99">
        <v>7.0</v>
      </c>
      <c r="K76" s="146">
        <v>5.0</v>
      </c>
      <c r="L76" s="147">
        <v>12.0</v>
      </c>
      <c r="M76" s="102">
        <v>8.0</v>
      </c>
      <c r="N76" s="148">
        <v>4.0</v>
      </c>
      <c r="O76" s="149">
        <v>14.0</v>
      </c>
      <c r="P76" s="156"/>
      <c r="Q76" s="150">
        <v>14.0</v>
      </c>
      <c r="R76" s="151">
        <f t="shared" ref="R76:T76" si="75">SUM(C76,F76,I76,L76,O76)</f>
        <v>56</v>
      </c>
      <c r="S76" s="110">
        <f t="shared" si="75"/>
        <v>19</v>
      </c>
      <c r="T76" s="110">
        <f t="shared" si="75"/>
        <v>40</v>
      </c>
      <c r="U76" s="174">
        <f t="shared" si="53"/>
        <v>100</v>
      </c>
      <c r="V76" s="175">
        <f t="shared" si="54"/>
        <v>100</v>
      </c>
      <c r="W76" s="190">
        <f t="shared" si="55"/>
        <v>100</v>
      </c>
    </row>
    <row r="77">
      <c r="A77" s="122">
        <v>68.0</v>
      </c>
      <c r="B77" s="153" t="s">
        <v>93</v>
      </c>
      <c r="C77" s="140">
        <v>9.0</v>
      </c>
      <c r="D77" s="94">
        <v>2.0</v>
      </c>
      <c r="E77" s="141">
        <v>9.0</v>
      </c>
      <c r="F77" s="142">
        <v>8.0</v>
      </c>
      <c r="G77" s="136"/>
      <c r="H77" s="143">
        <v>6.0</v>
      </c>
      <c r="I77" s="144">
        <v>11.0</v>
      </c>
      <c r="J77" s="99">
        <v>6.0</v>
      </c>
      <c r="K77" s="146">
        <v>5.0</v>
      </c>
      <c r="L77" s="147">
        <v>8.0</v>
      </c>
      <c r="M77" s="102">
        <v>8.0</v>
      </c>
      <c r="N77" s="148">
        <v>3.0</v>
      </c>
      <c r="O77" s="149">
        <v>11.0</v>
      </c>
      <c r="P77" s="156"/>
      <c r="Q77" s="150">
        <v>13.0</v>
      </c>
      <c r="R77" s="151">
        <f t="shared" ref="R77:T77" si="76">SUM(C77,F77,I77,L77,O77)</f>
        <v>47</v>
      </c>
      <c r="S77" s="110">
        <f t="shared" si="76"/>
        <v>16</v>
      </c>
      <c r="T77" s="110">
        <f t="shared" si="76"/>
        <v>36</v>
      </c>
      <c r="U77" s="174">
        <f t="shared" si="53"/>
        <v>83.92857143</v>
      </c>
      <c r="V77" s="175">
        <f t="shared" si="54"/>
        <v>84.21052632</v>
      </c>
      <c r="W77" s="190">
        <f t="shared" si="55"/>
        <v>90</v>
      </c>
    </row>
    <row r="78">
      <c r="A78" s="122">
        <v>69.0</v>
      </c>
      <c r="B78" s="153" t="s">
        <v>94</v>
      </c>
      <c r="C78" s="140">
        <v>8.0</v>
      </c>
      <c r="D78" s="94">
        <v>3.0</v>
      </c>
      <c r="E78" s="141">
        <v>8.0</v>
      </c>
      <c r="F78" s="142">
        <v>6.0</v>
      </c>
      <c r="G78" s="136"/>
      <c r="H78" s="143">
        <v>7.0</v>
      </c>
      <c r="I78" s="144">
        <v>10.0</v>
      </c>
      <c r="J78" s="99">
        <v>6.0</v>
      </c>
      <c r="K78" s="146">
        <v>4.0</v>
      </c>
      <c r="L78" s="147">
        <v>9.0</v>
      </c>
      <c r="M78" s="102">
        <v>7.0</v>
      </c>
      <c r="N78" s="148">
        <v>3.0</v>
      </c>
      <c r="O78" s="149">
        <v>11.0</v>
      </c>
      <c r="P78" s="156"/>
      <c r="Q78" s="150">
        <v>12.0</v>
      </c>
      <c r="R78" s="151">
        <f t="shared" ref="R78:T78" si="77">SUM(C78,F78,I78,L78,O78)</f>
        <v>44</v>
      </c>
      <c r="S78" s="110">
        <f t="shared" si="77"/>
        <v>16</v>
      </c>
      <c r="T78" s="110">
        <f t="shared" si="77"/>
        <v>34</v>
      </c>
      <c r="U78" s="174">
        <f t="shared" si="53"/>
        <v>78.57142857</v>
      </c>
      <c r="V78" s="175">
        <f t="shared" si="54"/>
        <v>84.21052632</v>
      </c>
      <c r="W78" s="190">
        <f t="shared" si="55"/>
        <v>85</v>
      </c>
    </row>
    <row r="79">
      <c r="A79" s="122">
        <v>70.0</v>
      </c>
      <c r="B79" s="153" t="s">
        <v>95</v>
      </c>
      <c r="C79" s="140">
        <v>10.0</v>
      </c>
      <c r="D79" s="94">
        <v>3.0</v>
      </c>
      <c r="E79" s="141">
        <v>7.0</v>
      </c>
      <c r="F79" s="142">
        <v>6.0</v>
      </c>
      <c r="G79" s="136"/>
      <c r="H79" s="143">
        <v>7.0</v>
      </c>
      <c r="I79" s="144">
        <v>12.0</v>
      </c>
      <c r="J79" s="99">
        <v>7.0</v>
      </c>
      <c r="K79" s="146">
        <v>4.0</v>
      </c>
      <c r="L79" s="147">
        <v>11.0</v>
      </c>
      <c r="M79" s="102">
        <v>7.0</v>
      </c>
      <c r="N79" s="148">
        <v>4.0</v>
      </c>
      <c r="O79" s="149">
        <v>12.0</v>
      </c>
      <c r="P79" s="156"/>
      <c r="Q79" s="150">
        <v>13.0</v>
      </c>
      <c r="R79" s="151">
        <f t="shared" ref="R79:T79" si="78">SUM(C79,F79,I79,L79,O79)</f>
        <v>51</v>
      </c>
      <c r="S79" s="110">
        <f t="shared" si="78"/>
        <v>17</v>
      </c>
      <c r="T79" s="110">
        <f t="shared" si="78"/>
        <v>35</v>
      </c>
      <c r="U79" s="174">
        <f t="shared" si="53"/>
        <v>91.07142857</v>
      </c>
      <c r="V79" s="175">
        <f t="shared" si="54"/>
        <v>89.47368421</v>
      </c>
      <c r="W79" s="190">
        <f t="shared" si="55"/>
        <v>87.5</v>
      </c>
    </row>
    <row r="80">
      <c r="A80" s="122">
        <v>71.0</v>
      </c>
      <c r="B80" s="153" t="s">
        <v>96</v>
      </c>
      <c r="C80" s="140">
        <v>10.0</v>
      </c>
      <c r="D80" s="94">
        <v>4.0</v>
      </c>
      <c r="E80" s="141">
        <v>9.0</v>
      </c>
      <c r="F80" s="142">
        <v>8.0</v>
      </c>
      <c r="G80" s="136"/>
      <c r="H80" s="143">
        <v>8.0</v>
      </c>
      <c r="I80" s="144">
        <v>12.0</v>
      </c>
      <c r="J80" s="99">
        <v>7.0</v>
      </c>
      <c r="K80" s="146">
        <v>5.0</v>
      </c>
      <c r="L80" s="147">
        <v>12.0</v>
      </c>
      <c r="M80" s="102">
        <v>8.0</v>
      </c>
      <c r="N80" s="148">
        <v>3.0</v>
      </c>
      <c r="O80" s="149">
        <v>14.0</v>
      </c>
      <c r="P80" s="156"/>
      <c r="Q80" s="150">
        <v>14.0</v>
      </c>
      <c r="R80" s="151">
        <f t="shared" ref="R80:T80" si="79">SUM(C80,F80,I80,L80,O80)</f>
        <v>56</v>
      </c>
      <c r="S80" s="110">
        <f t="shared" si="79"/>
        <v>19</v>
      </c>
      <c r="T80" s="110">
        <f t="shared" si="79"/>
        <v>39</v>
      </c>
      <c r="U80" s="174">
        <f t="shared" si="53"/>
        <v>100</v>
      </c>
      <c r="V80" s="175">
        <f t="shared" si="54"/>
        <v>100</v>
      </c>
      <c r="W80" s="190">
        <f t="shared" si="55"/>
        <v>97.5</v>
      </c>
    </row>
    <row r="81">
      <c r="A81" s="122">
        <v>72.0</v>
      </c>
      <c r="B81" s="153" t="s">
        <v>97</v>
      </c>
      <c r="C81" s="140">
        <v>10.0</v>
      </c>
      <c r="D81" s="94">
        <v>3.0</v>
      </c>
      <c r="E81" s="141">
        <v>8.0</v>
      </c>
      <c r="F81" s="142">
        <v>8.0</v>
      </c>
      <c r="G81" s="136"/>
      <c r="H81" s="143">
        <v>6.0</v>
      </c>
      <c r="I81" s="144">
        <v>11.0</v>
      </c>
      <c r="J81" s="99">
        <v>6.0</v>
      </c>
      <c r="K81" s="146">
        <v>4.0</v>
      </c>
      <c r="L81" s="147">
        <v>11.0</v>
      </c>
      <c r="M81" s="102">
        <v>7.0</v>
      </c>
      <c r="N81" s="148">
        <v>3.0</v>
      </c>
      <c r="O81" s="149">
        <v>13.0</v>
      </c>
      <c r="P81" s="156"/>
      <c r="Q81" s="150">
        <v>13.0</v>
      </c>
      <c r="R81" s="151">
        <f t="shared" ref="R81:T81" si="80">SUM(C81,F81,I81,L81,O81)</f>
        <v>53</v>
      </c>
      <c r="S81" s="110">
        <f t="shared" si="80"/>
        <v>16</v>
      </c>
      <c r="T81" s="110">
        <f t="shared" si="80"/>
        <v>34</v>
      </c>
      <c r="U81" s="174">
        <f t="shared" si="53"/>
        <v>94.64285714</v>
      </c>
      <c r="V81" s="175">
        <f t="shared" si="54"/>
        <v>84.21052632</v>
      </c>
      <c r="W81" s="190">
        <f t="shared" si="55"/>
        <v>85</v>
      </c>
    </row>
    <row r="82">
      <c r="A82" s="122">
        <v>73.0</v>
      </c>
      <c r="B82" s="153" t="s">
        <v>98</v>
      </c>
      <c r="C82" s="140">
        <v>9.0</v>
      </c>
      <c r="D82" s="94">
        <v>4.0</v>
      </c>
      <c r="E82" s="141">
        <v>6.0</v>
      </c>
      <c r="F82" s="142">
        <v>4.0</v>
      </c>
      <c r="G82" s="136"/>
      <c r="H82" s="143">
        <v>8.0</v>
      </c>
      <c r="I82" s="144">
        <v>10.0</v>
      </c>
      <c r="J82" s="99">
        <v>6.0</v>
      </c>
      <c r="K82" s="146">
        <v>5.0</v>
      </c>
      <c r="L82" s="147">
        <v>11.0</v>
      </c>
      <c r="M82" s="102">
        <v>7.0</v>
      </c>
      <c r="N82" s="148">
        <v>3.0</v>
      </c>
      <c r="O82" s="149">
        <v>11.0</v>
      </c>
      <c r="P82" s="156"/>
      <c r="Q82" s="150">
        <v>10.0</v>
      </c>
      <c r="R82" s="151">
        <f t="shared" ref="R82:T82" si="81">SUM(C82,F82,I82,L82,O82)</f>
        <v>45</v>
      </c>
      <c r="S82" s="110">
        <f t="shared" si="81"/>
        <v>17</v>
      </c>
      <c r="T82" s="110">
        <f t="shared" si="81"/>
        <v>32</v>
      </c>
      <c r="U82" s="174">
        <f t="shared" si="53"/>
        <v>80.35714286</v>
      </c>
      <c r="V82" s="175">
        <f t="shared" si="54"/>
        <v>89.47368421</v>
      </c>
      <c r="W82" s="190">
        <f t="shared" si="55"/>
        <v>80</v>
      </c>
    </row>
    <row r="83">
      <c r="A83" s="122">
        <v>74.0</v>
      </c>
      <c r="B83" s="153" t="s">
        <v>99</v>
      </c>
      <c r="C83" s="140">
        <v>9.0</v>
      </c>
      <c r="D83" s="94">
        <v>4.0</v>
      </c>
      <c r="E83" s="141">
        <v>8.0</v>
      </c>
      <c r="F83" s="142">
        <v>8.0</v>
      </c>
      <c r="G83" s="136"/>
      <c r="H83" s="143">
        <v>8.0</v>
      </c>
      <c r="I83" s="144">
        <v>12.0</v>
      </c>
      <c r="J83" s="99">
        <v>7.0</v>
      </c>
      <c r="K83" s="146">
        <v>3.0</v>
      </c>
      <c r="L83" s="147">
        <v>9.0</v>
      </c>
      <c r="M83" s="102">
        <v>8.0</v>
      </c>
      <c r="N83" s="148">
        <v>3.0</v>
      </c>
      <c r="O83" s="149">
        <v>12.0</v>
      </c>
      <c r="P83" s="156"/>
      <c r="Q83" s="150">
        <v>12.0</v>
      </c>
      <c r="R83" s="151">
        <f t="shared" ref="R83:T83" si="82">SUM(C83,F83,I83,L83,O83)</f>
        <v>50</v>
      </c>
      <c r="S83" s="110">
        <f t="shared" si="82"/>
        <v>19</v>
      </c>
      <c r="T83" s="110">
        <f t="shared" si="82"/>
        <v>34</v>
      </c>
      <c r="U83" s="174">
        <f t="shared" si="53"/>
        <v>89.28571429</v>
      </c>
      <c r="V83" s="175">
        <f t="shared" si="54"/>
        <v>100</v>
      </c>
      <c r="W83" s="190">
        <f t="shared" si="55"/>
        <v>85</v>
      </c>
    </row>
    <row r="84">
      <c r="A84" s="122">
        <v>75.0</v>
      </c>
      <c r="B84" s="153" t="s">
        <v>100</v>
      </c>
      <c r="C84" s="140">
        <v>10.0</v>
      </c>
      <c r="D84" s="94">
        <v>3.0</v>
      </c>
      <c r="E84" s="141">
        <v>9.0</v>
      </c>
      <c r="F84" s="142">
        <v>7.0</v>
      </c>
      <c r="G84" s="136"/>
      <c r="H84" s="143">
        <v>7.0</v>
      </c>
      <c r="I84" s="144">
        <v>12.0</v>
      </c>
      <c r="J84" s="99">
        <v>7.0</v>
      </c>
      <c r="K84" s="146">
        <v>5.0</v>
      </c>
      <c r="L84" s="147">
        <v>11.0</v>
      </c>
      <c r="M84" s="102">
        <v>8.0</v>
      </c>
      <c r="N84" s="148">
        <v>3.0</v>
      </c>
      <c r="O84" s="149">
        <v>13.0</v>
      </c>
      <c r="P84" s="156"/>
      <c r="Q84" s="150">
        <v>14.0</v>
      </c>
      <c r="R84" s="151">
        <f t="shared" ref="R84:T84" si="83">SUM(C84,F84,I84,L84,O84)</f>
        <v>53</v>
      </c>
      <c r="S84" s="110">
        <f t="shared" si="83"/>
        <v>18</v>
      </c>
      <c r="T84" s="110">
        <f t="shared" si="83"/>
        <v>38</v>
      </c>
      <c r="U84" s="174">
        <f t="shared" si="53"/>
        <v>94.64285714</v>
      </c>
      <c r="V84" s="175">
        <f t="shared" si="54"/>
        <v>94.73684211</v>
      </c>
      <c r="W84" s="190">
        <f t="shared" si="55"/>
        <v>95</v>
      </c>
    </row>
    <row r="85">
      <c r="A85" s="122">
        <v>76.0</v>
      </c>
      <c r="B85" s="153" t="s">
        <v>101</v>
      </c>
      <c r="C85" s="140">
        <v>9.0</v>
      </c>
      <c r="D85" s="94">
        <v>3.0</v>
      </c>
      <c r="E85" s="141">
        <v>8.0</v>
      </c>
      <c r="F85" s="142">
        <v>6.0</v>
      </c>
      <c r="G85" s="136"/>
      <c r="H85" s="143">
        <v>7.0</v>
      </c>
      <c r="I85" s="144">
        <v>10.0</v>
      </c>
      <c r="J85" s="99">
        <v>6.0</v>
      </c>
      <c r="K85" s="146">
        <v>4.0</v>
      </c>
      <c r="L85" s="147">
        <v>10.0</v>
      </c>
      <c r="M85" s="102">
        <v>8.0</v>
      </c>
      <c r="N85" s="148">
        <v>3.0</v>
      </c>
      <c r="O85" s="149">
        <v>12.0</v>
      </c>
      <c r="P85" s="156"/>
      <c r="Q85" s="150">
        <v>13.0</v>
      </c>
      <c r="R85" s="151">
        <f t="shared" ref="R85:T85" si="84">SUM(C85,F85,I85,L85,O85)</f>
        <v>47</v>
      </c>
      <c r="S85" s="110">
        <f t="shared" si="84"/>
        <v>17</v>
      </c>
      <c r="T85" s="110">
        <f t="shared" si="84"/>
        <v>35</v>
      </c>
      <c r="U85" s="174">
        <f t="shared" si="53"/>
        <v>83.92857143</v>
      </c>
      <c r="V85" s="175">
        <f t="shared" si="54"/>
        <v>89.47368421</v>
      </c>
      <c r="W85" s="190">
        <f t="shared" si="55"/>
        <v>87.5</v>
      </c>
    </row>
    <row r="86">
      <c r="A86" s="122">
        <v>77.0</v>
      </c>
      <c r="B86" s="153" t="s">
        <v>102</v>
      </c>
      <c r="C86" s="140">
        <v>7.0</v>
      </c>
      <c r="D86" s="94">
        <v>4.0</v>
      </c>
      <c r="E86" s="141">
        <v>7.0</v>
      </c>
      <c r="F86" s="142">
        <v>7.0</v>
      </c>
      <c r="G86" s="136"/>
      <c r="H86" s="143">
        <v>6.0</v>
      </c>
      <c r="I86" s="144">
        <v>10.0</v>
      </c>
      <c r="J86" s="99">
        <v>6.0</v>
      </c>
      <c r="K86" s="146">
        <v>3.0</v>
      </c>
      <c r="L86" s="147">
        <v>9.0</v>
      </c>
      <c r="M86" s="102">
        <v>6.0</v>
      </c>
      <c r="N86" s="148">
        <v>2.0</v>
      </c>
      <c r="O86" s="149">
        <v>10.0</v>
      </c>
      <c r="P86" s="156"/>
      <c r="Q86" s="150">
        <v>11.0</v>
      </c>
      <c r="R86" s="151">
        <f t="shared" ref="R86:T86" si="85">SUM(C86,F86,I86,L86,O86)</f>
        <v>43</v>
      </c>
      <c r="S86" s="110">
        <f t="shared" si="85"/>
        <v>16</v>
      </c>
      <c r="T86" s="110">
        <f t="shared" si="85"/>
        <v>29</v>
      </c>
      <c r="U86" s="174">
        <f t="shared" si="53"/>
        <v>76.78571429</v>
      </c>
      <c r="V86" s="175">
        <f t="shared" si="54"/>
        <v>84.21052632</v>
      </c>
      <c r="W86" s="190">
        <f t="shared" si="55"/>
        <v>72.5</v>
      </c>
    </row>
    <row r="87">
      <c r="A87" s="122">
        <v>78.0</v>
      </c>
      <c r="B87" s="153" t="s">
        <v>103</v>
      </c>
      <c r="C87" s="140">
        <v>9.0</v>
      </c>
      <c r="D87" s="94">
        <v>4.0</v>
      </c>
      <c r="E87" s="141">
        <v>8.0</v>
      </c>
      <c r="F87" s="142">
        <v>8.0</v>
      </c>
      <c r="G87" s="136"/>
      <c r="H87" s="143">
        <v>7.0</v>
      </c>
      <c r="I87" s="144">
        <v>11.0</v>
      </c>
      <c r="J87" s="99">
        <v>6.0</v>
      </c>
      <c r="K87" s="146">
        <v>5.0</v>
      </c>
      <c r="L87" s="147">
        <v>11.0</v>
      </c>
      <c r="M87" s="102">
        <v>7.0</v>
      </c>
      <c r="N87" s="148">
        <v>4.0</v>
      </c>
      <c r="O87" s="149">
        <v>12.0</v>
      </c>
      <c r="P87" s="156"/>
      <c r="Q87" s="150">
        <v>11.0</v>
      </c>
      <c r="R87" s="151">
        <f t="shared" ref="R87:T87" si="86">SUM(C87,F87,I87,L87,O87)</f>
        <v>51</v>
      </c>
      <c r="S87" s="110">
        <f t="shared" si="86"/>
        <v>17</v>
      </c>
      <c r="T87" s="110">
        <f t="shared" si="86"/>
        <v>35</v>
      </c>
      <c r="U87" s="174">
        <f t="shared" si="53"/>
        <v>91.07142857</v>
      </c>
      <c r="V87" s="175">
        <f t="shared" si="54"/>
        <v>89.47368421</v>
      </c>
      <c r="W87" s="190">
        <f t="shared" si="55"/>
        <v>87.5</v>
      </c>
    </row>
    <row r="88">
      <c r="A88" s="122">
        <v>79.0</v>
      </c>
      <c r="B88" s="153" t="s">
        <v>104</v>
      </c>
      <c r="C88" s="140">
        <v>10.0</v>
      </c>
      <c r="D88" s="94">
        <v>2.0</v>
      </c>
      <c r="E88" s="141">
        <v>8.0</v>
      </c>
      <c r="F88" s="142">
        <v>8.0</v>
      </c>
      <c r="G88" s="136"/>
      <c r="H88" s="143">
        <v>4.0</v>
      </c>
      <c r="I88" s="144">
        <v>9.0</v>
      </c>
      <c r="J88" s="99">
        <v>6.0</v>
      </c>
      <c r="K88" s="146">
        <v>5.0</v>
      </c>
      <c r="L88" s="147">
        <v>11.0</v>
      </c>
      <c r="M88" s="102">
        <v>7.0</v>
      </c>
      <c r="N88" s="148">
        <v>3.0</v>
      </c>
      <c r="O88" s="149">
        <v>12.0</v>
      </c>
      <c r="P88" s="156"/>
      <c r="Q88" s="150">
        <v>14.0</v>
      </c>
      <c r="R88" s="151">
        <f t="shared" ref="R88:T88" si="87">SUM(C88,F88,I88,L88,O88)</f>
        <v>50</v>
      </c>
      <c r="S88" s="110">
        <f t="shared" si="87"/>
        <v>15</v>
      </c>
      <c r="T88" s="110">
        <f t="shared" si="87"/>
        <v>34</v>
      </c>
      <c r="U88" s="174">
        <f t="shared" si="53"/>
        <v>89.28571429</v>
      </c>
      <c r="V88" s="175">
        <f t="shared" si="54"/>
        <v>78.94736842</v>
      </c>
      <c r="W88" s="190">
        <f t="shared" si="55"/>
        <v>85</v>
      </c>
    </row>
    <row r="89">
      <c r="A89" s="122">
        <v>80.0</v>
      </c>
      <c r="B89" s="153" t="s">
        <v>105</v>
      </c>
      <c r="C89" s="140">
        <v>8.0</v>
      </c>
      <c r="D89" s="94">
        <v>4.0</v>
      </c>
      <c r="E89" s="141">
        <v>8.0</v>
      </c>
      <c r="F89" s="142">
        <v>7.0</v>
      </c>
      <c r="G89" s="136"/>
      <c r="H89" s="143">
        <v>7.0</v>
      </c>
      <c r="I89" s="144">
        <v>11.0</v>
      </c>
      <c r="J89" s="99">
        <v>6.0</v>
      </c>
      <c r="K89" s="146">
        <v>4.0</v>
      </c>
      <c r="L89" s="147">
        <v>10.0</v>
      </c>
      <c r="M89" s="102">
        <v>7.0</v>
      </c>
      <c r="N89" s="148">
        <v>4.0</v>
      </c>
      <c r="O89" s="149">
        <v>12.0</v>
      </c>
      <c r="P89" s="156"/>
      <c r="Q89" s="150">
        <v>11.0</v>
      </c>
      <c r="R89" s="151">
        <f t="shared" ref="R89:T89" si="88">SUM(C89,F89,I89,L89,O89)</f>
        <v>48</v>
      </c>
      <c r="S89" s="110">
        <f t="shared" si="88"/>
        <v>17</v>
      </c>
      <c r="T89" s="110">
        <f t="shared" si="88"/>
        <v>34</v>
      </c>
      <c r="U89" s="174">
        <f t="shared" si="53"/>
        <v>85.71428571</v>
      </c>
      <c r="V89" s="175">
        <f t="shared" si="54"/>
        <v>89.47368421</v>
      </c>
      <c r="W89" s="190">
        <f t="shared" si="55"/>
        <v>85</v>
      </c>
    </row>
    <row r="90">
      <c r="A90" s="122">
        <v>81.0</v>
      </c>
      <c r="B90" s="153" t="s">
        <v>106</v>
      </c>
      <c r="C90" s="140">
        <v>8.0</v>
      </c>
      <c r="D90" s="94">
        <v>3.0</v>
      </c>
      <c r="E90" s="141">
        <v>7.0</v>
      </c>
      <c r="F90" s="142">
        <v>7.0</v>
      </c>
      <c r="G90" s="136"/>
      <c r="H90" s="143">
        <v>6.0</v>
      </c>
      <c r="I90" s="144">
        <v>0.0</v>
      </c>
      <c r="J90" s="99">
        <v>6.0</v>
      </c>
      <c r="K90" s="146">
        <v>5.0</v>
      </c>
      <c r="L90" s="147">
        <v>10.0</v>
      </c>
      <c r="M90" s="102">
        <v>8.0</v>
      </c>
      <c r="N90" s="148">
        <v>2.0</v>
      </c>
      <c r="O90" s="149">
        <v>11.0</v>
      </c>
      <c r="P90" s="156"/>
      <c r="Q90" s="150">
        <v>9.0</v>
      </c>
      <c r="R90" s="151">
        <f t="shared" ref="R90:T90" si="89">SUM(C90,F90,I90,L90,O90)</f>
        <v>36</v>
      </c>
      <c r="S90" s="110">
        <f t="shared" si="89"/>
        <v>17</v>
      </c>
      <c r="T90" s="110">
        <f t="shared" si="89"/>
        <v>29</v>
      </c>
      <c r="U90" s="174">
        <f t="shared" si="53"/>
        <v>64.28571429</v>
      </c>
      <c r="V90" s="175">
        <f t="shared" si="54"/>
        <v>89.47368421</v>
      </c>
      <c r="W90" s="190">
        <f t="shared" si="55"/>
        <v>72.5</v>
      </c>
    </row>
    <row r="91">
      <c r="A91" s="122">
        <v>82.0</v>
      </c>
      <c r="B91" s="153" t="s">
        <v>107</v>
      </c>
      <c r="C91" s="140">
        <v>10.0</v>
      </c>
      <c r="D91" s="94">
        <v>4.0</v>
      </c>
      <c r="E91" s="141">
        <v>9.0</v>
      </c>
      <c r="F91" s="142">
        <v>8.0</v>
      </c>
      <c r="G91" s="136"/>
      <c r="H91" s="143">
        <v>8.0</v>
      </c>
      <c r="I91" s="144">
        <v>12.0</v>
      </c>
      <c r="J91" s="99">
        <v>7.0</v>
      </c>
      <c r="K91" s="146">
        <v>5.0</v>
      </c>
      <c r="L91" s="147">
        <v>12.0</v>
      </c>
      <c r="M91" s="102">
        <v>8.0</v>
      </c>
      <c r="N91" s="148">
        <v>4.0</v>
      </c>
      <c r="O91" s="149">
        <v>14.0</v>
      </c>
      <c r="P91" s="156"/>
      <c r="Q91" s="150">
        <v>14.0</v>
      </c>
      <c r="R91" s="151">
        <f t="shared" ref="R91:T91" si="90">SUM(C91,F91,I91,L91,O91)</f>
        <v>56</v>
      </c>
      <c r="S91" s="110">
        <f t="shared" si="90"/>
        <v>19</v>
      </c>
      <c r="T91" s="110">
        <f t="shared" si="90"/>
        <v>40</v>
      </c>
      <c r="U91" s="174">
        <f t="shared" si="53"/>
        <v>100</v>
      </c>
      <c r="V91" s="175">
        <f t="shared" si="54"/>
        <v>100</v>
      </c>
      <c r="W91" s="190">
        <f t="shared" si="55"/>
        <v>100</v>
      </c>
    </row>
    <row r="92">
      <c r="A92" s="122">
        <v>83.0</v>
      </c>
      <c r="B92" s="153" t="s">
        <v>108</v>
      </c>
      <c r="C92" s="140">
        <v>10.0</v>
      </c>
      <c r="D92" s="94">
        <v>4.0</v>
      </c>
      <c r="E92" s="141">
        <v>9.0</v>
      </c>
      <c r="F92" s="142">
        <v>8.0</v>
      </c>
      <c r="G92" s="136"/>
      <c r="H92" s="143">
        <v>8.0</v>
      </c>
      <c r="I92" s="144">
        <v>12.0</v>
      </c>
      <c r="J92" s="99">
        <v>7.0</v>
      </c>
      <c r="K92" s="146">
        <v>4.0</v>
      </c>
      <c r="L92" s="147">
        <v>12.0</v>
      </c>
      <c r="M92" s="102">
        <v>8.0</v>
      </c>
      <c r="N92" s="148">
        <v>4.0</v>
      </c>
      <c r="O92" s="149">
        <v>13.0</v>
      </c>
      <c r="P92" s="156"/>
      <c r="Q92" s="150">
        <v>14.0</v>
      </c>
      <c r="R92" s="151">
        <f t="shared" ref="R92:T92" si="91">SUM(C92,F92,I92,L92,O92)</f>
        <v>55</v>
      </c>
      <c r="S92" s="110">
        <f t="shared" si="91"/>
        <v>19</v>
      </c>
      <c r="T92" s="110">
        <f t="shared" si="91"/>
        <v>39</v>
      </c>
      <c r="U92" s="174">
        <f t="shared" si="53"/>
        <v>98.21428571</v>
      </c>
      <c r="V92" s="175">
        <f t="shared" si="54"/>
        <v>100</v>
      </c>
      <c r="W92" s="190">
        <f t="shared" si="55"/>
        <v>97.5</v>
      </c>
    </row>
    <row r="93">
      <c r="A93" s="122">
        <v>84.0</v>
      </c>
      <c r="B93" s="153" t="s">
        <v>109</v>
      </c>
      <c r="C93" s="140">
        <v>9.0</v>
      </c>
      <c r="D93" s="94">
        <v>3.0</v>
      </c>
      <c r="E93" s="141">
        <v>8.0</v>
      </c>
      <c r="F93" s="142">
        <v>8.0</v>
      </c>
      <c r="G93" s="136"/>
      <c r="H93" s="143">
        <v>7.0</v>
      </c>
      <c r="I93" s="144">
        <v>12.0</v>
      </c>
      <c r="J93" s="99">
        <v>7.0</v>
      </c>
      <c r="K93" s="146">
        <v>5.0</v>
      </c>
      <c r="L93" s="147">
        <v>11.0</v>
      </c>
      <c r="M93" s="102">
        <v>7.0</v>
      </c>
      <c r="N93" s="148">
        <v>3.0</v>
      </c>
      <c r="O93" s="149">
        <v>12.0</v>
      </c>
      <c r="P93" s="156"/>
      <c r="Q93" s="150">
        <v>13.0</v>
      </c>
      <c r="R93" s="151">
        <f t="shared" ref="R93:T93" si="92">SUM(C93,F93,I93,L93,O93)</f>
        <v>52</v>
      </c>
      <c r="S93" s="110">
        <f t="shared" si="92"/>
        <v>17</v>
      </c>
      <c r="T93" s="110">
        <f t="shared" si="92"/>
        <v>36</v>
      </c>
      <c r="U93" s="174">
        <f t="shared" si="53"/>
        <v>92.85714286</v>
      </c>
      <c r="V93" s="175">
        <f t="shared" si="54"/>
        <v>89.47368421</v>
      </c>
      <c r="W93" s="190">
        <f t="shared" si="55"/>
        <v>90</v>
      </c>
    </row>
    <row r="94">
      <c r="A94" s="122">
        <v>85.0</v>
      </c>
      <c r="B94" s="153" t="s">
        <v>110</v>
      </c>
      <c r="C94" s="140">
        <v>7.0</v>
      </c>
      <c r="D94" s="94">
        <v>3.0</v>
      </c>
      <c r="E94" s="141">
        <v>7.0</v>
      </c>
      <c r="F94" s="142">
        <v>5.0</v>
      </c>
      <c r="G94" s="136"/>
      <c r="H94" s="143">
        <v>6.0</v>
      </c>
      <c r="I94" s="209">
        <v>8.0</v>
      </c>
      <c r="J94" s="158">
        <v>6.0</v>
      </c>
      <c r="K94" s="210">
        <v>3.0</v>
      </c>
      <c r="L94" s="147">
        <v>9.0</v>
      </c>
      <c r="M94" s="102">
        <v>6.0</v>
      </c>
      <c r="N94" s="148">
        <v>3.0</v>
      </c>
      <c r="O94" s="149">
        <v>9.0</v>
      </c>
      <c r="P94" s="156"/>
      <c r="Q94" s="150">
        <v>9.0</v>
      </c>
      <c r="R94" s="151">
        <f t="shared" ref="R94:T94" si="93">SUM(C94,F94,I94,L94,O94)</f>
        <v>38</v>
      </c>
      <c r="S94" s="110">
        <f t="shared" si="93"/>
        <v>15</v>
      </c>
      <c r="T94" s="110">
        <f t="shared" si="93"/>
        <v>28</v>
      </c>
      <c r="U94" s="174">
        <f t="shared" si="53"/>
        <v>67.85714286</v>
      </c>
      <c r="V94" s="175">
        <f t="shared" si="54"/>
        <v>78.94736842</v>
      </c>
      <c r="W94" s="190">
        <f t="shared" si="55"/>
        <v>70</v>
      </c>
    </row>
    <row r="95">
      <c r="A95" s="122">
        <v>86.0</v>
      </c>
      <c r="B95" s="153" t="s">
        <v>111</v>
      </c>
      <c r="C95" s="140">
        <v>10.0</v>
      </c>
      <c r="D95" s="94">
        <v>4.0</v>
      </c>
      <c r="E95" s="141">
        <v>9.0</v>
      </c>
      <c r="F95" s="142">
        <v>6.0</v>
      </c>
      <c r="G95" s="136"/>
      <c r="H95" s="143">
        <v>8.0</v>
      </c>
      <c r="I95" s="209">
        <v>12.0</v>
      </c>
      <c r="J95" s="158">
        <v>7.0</v>
      </c>
      <c r="K95" s="210">
        <v>4.0</v>
      </c>
      <c r="L95" s="147">
        <v>11.0</v>
      </c>
      <c r="M95" s="102">
        <v>8.0</v>
      </c>
      <c r="N95" s="148">
        <v>4.0</v>
      </c>
      <c r="O95" s="149">
        <v>13.0</v>
      </c>
      <c r="P95" s="156"/>
      <c r="Q95" s="150">
        <v>12.0</v>
      </c>
      <c r="R95" s="151">
        <f t="shared" ref="R95:T95" si="94">SUM(C95,F95,I95,L95,O95)</f>
        <v>52</v>
      </c>
      <c r="S95" s="110">
        <f t="shared" si="94"/>
        <v>19</v>
      </c>
      <c r="T95" s="110">
        <f t="shared" si="94"/>
        <v>37</v>
      </c>
      <c r="U95" s="174">
        <f t="shared" si="53"/>
        <v>92.85714286</v>
      </c>
      <c r="V95" s="175">
        <f t="shared" si="54"/>
        <v>100</v>
      </c>
      <c r="W95" s="190">
        <f t="shared" si="55"/>
        <v>92.5</v>
      </c>
    </row>
    <row r="96">
      <c r="A96" s="122">
        <v>87.0</v>
      </c>
      <c r="B96" s="153" t="s">
        <v>112</v>
      </c>
      <c r="C96" s="140">
        <v>10.0</v>
      </c>
      <c r="D96" s="94">
        <v>4.0</v>
      </c>
      <c r="E96" s="141">
        <v>9.0</v>
      </c>
      <c r="F96" s="142">
        <v>7.0</v>
      </c>
      <c r="G96" s="136"/>
      <c r="H96" s="143">
        <v>8.0</v>
      </c>
      <c r="I96" s="209">
        <v>12.0</v>
      </c>
      <c r="J96" s="158">
        <v>7.0</v>
      </c>
      <c r="K96" s="210">
        <v>5.0</v>
      </c>
      <c r="L96" s="147">
        <v>11.0</v>
      </c>
      <c r="M96" s="102">
        <v>8.0</v>
      </c>
      <c r="N96" s="148">
        <v>4.0</v>
      </c>
      <c r="O96" s="149">
        <v>13.0</v>
      </c>
      <c r="P96" s="156"/>
      <c r="Q96" s="150">
        <v>13.0</v>
      </c>
      <c r="R96" s="151">
        <f t="shared" ref="R96:T96" si="95">SUM(C96,F96,I96,L96,O96)</f>
        <v>53</v>
      </c>
      <c r="S96" s="110">
        <f t="shared" si="95"/>
        <v>19</v>
      </c>
      <c r="T96" s="110">
        <f t="shared" si="95"/>
        <v>39</v>
      </c>
      <c r="U96" s="174">
        <f t="shared" si="53"/>
        <v>94.64285714</v>
      </c>
      <c r="V96" s="175">
        <f t="shared" si="54"/>
        <v>100</v>
      </c>
      <c r="W96" s="190">
        <f t="shared" si="55"/>
        <v>97.5</v>
      </c>
    </row>
    <row r="97">
      <c r="A97" s="122">
        <v>88.0</v>
      </c>
      <c r="B97" s="153" t="s">
        <v>113</v>
      </c>
      <c r="C97" s="140">
        <v>9.0</v>
      </c>
      <c r="D97" s="94">
        <v>4.0</v>
      </c>
      <c r="E97" s="141">
        <v>9.0</v>
      </c>
      <c r="F97" s="142">
        <v>8.0</v>
      </c>
      <c r="G97" s="136"/>
      <c r="H97" s="143">
        <v>8.0</v>
      </c>
      <c r="I97" s="209">
        <v>11.0</v>
      </c>
      <c r="J97" s="158">
        <v>7.0</v>
      </c>
      <c r="K97" s="210">
        <v>4.0</v>
      </c>
      <c r="L97" s="147">
        <v>11.0</v>
      </c>
      <c r="M97" s="102">
        <v>8.0</v>
      </c>
      <c r="N97" s="148">
        <v>3.0</v>
      </c>
      <c r="O97" s="149">
        <v>14.0</v>
      </c>
      <c r="P97" s="156"/>
      <c r="Q97" s="150">
        <v>13.0</v>
      </c>
      <c r="R97" s="151">
        <f t="shared" ref="R97:T97" si="96">SUM(C97,F97,I97,L97,O97)</f>
        <v>53</v>
      </c>
      <c r="S97" s="110">
        <f t="shared" si="96"/>
        <v>19</v>
      </c>
      <c r="T97" s="110">
        <f t="shared" si="96"/>
        <v>37</v>
      </c>
      <c r="U97" s="174">
        <f t="shared" si="53"/>
        <v>94.64285714</v>
      </c>
      <c r="V97" s="175">
        <f t="shared" si="54"/>
        <v>100</v>
      </c>
      <c r="W97" s="190">
        <f t="shared" si="55"/>
        <v>92.5</v>
      </c>
    </row>
    <row r="98">
      <c r="A98" s="122">
        <v>89.0</v>
      </c>
      <c r="B98" s="153" t="s">
        <v>114</v>
      </c>
      <c r="C98" s="140">
        <v>9.0</v>
      </c>
      <c r="D98" s="94">
        <v>3.0</v>
      </c>
      <c r="E98" s="141">
        <v>8.0</v>
      </c>
      <c r="F98" s="142">
        <v>8.0</v>
      </c>
      <c r="G98" s="136"/>
      <c r="H98" s="143">
        <v>7.0</v>
      </c>
      <c r="I98" s="209">
        <v>12.0</v>
      </c>
      <c r="J98" s="158">
        <v>7.0</v>
      </c>
      <c r="K98" s="210">
        <v>5.0</v>
      </c>
      <c r="L98" s="147">
        <v>11.0</v>
      </c>
      <c r="M98" s="102">
        <v>7.0</v>
      </c>
      <c r="N98" s="148">
        <v>3.0</v>
      </c>
      <c r="O98" s="149">
        <v>12.0</v>
      </c>
      <c r="P98" s="156"/>
      <c r="Q98" s="150">
        <v>13.0</v>
      </c>
      <c r="R98" s="151">
        <f t="shared" ref="R98:T98" si="97">SUM(C98,F98,I98,L98,O98)</f>
        <v>52</v>
      </c>
      <c r="S98" s="110">
        <f t="shared" si="97"/>
        <v>17</v>
      </c>
      <c r="T98" s="110">
        <f t="shared" si="97"/>
        <v>36</v>
      </c>
      <c r="U98" s="174">
        <f t="shared" si="53"/>
        <v>92.85714286</v>
      </c>
      <c r="V98" s="175">
        <f t="shared" si="54"/>
        <v>89.47368421</v>
      </c>
      <c r="W98" s="190">
        <f t="shared" si="55"/>
        <v>90</v>
      </c>
    </row>
    <row r="99">
      <c r="A99" s="92">
        <v>90.0</v>
      </c>
      <c r="B99" s="139" t="s">
        <v>115</v>
      </c>
      <c r="C99" s="211">
        <v>10.0</v>
      </c>
      <c r="D99" s="212">
        <v>2.0</v>
      </c>
      <c r="E99" s="213">
        <v>8.0</v>
      </c>
      <c r="F99" s="214">
        <v>7.0</v>
      </c>
      <c r="G99" s="215"/>
      <c r="H99" s="216">
        <v>6.0</v>
      </c>
      <c r="I99" s="217">
        <v>11.0</v>
      </c>
      <c r="J99" s="218">
        <v>6.0</v>
      </c>
      <c r="K99" s="219">
        <v>5.0</v>
      </c>
      <c r="L99" s="220">
        <v>11.0</v>
      </c>
      <c r="M99" s="221">
        <v>7.0</v>
      </c>
      <c r="N99" s="222">
        <v>2.0</v>
      </c>
      <c r="O99" s="223">
        <v>11.0</v>
      </c>
      <c r="P99" s="224"/>
      <c r="Q99" s="225">
        <v>14.0</v>
      </c>
      <c r="R99" s="226">
        <f t="shared" ref="R99:T99" si="98">SUM(C99,F99,I99,L99,O99)</f>
        <v>50</v>
      </c>
      <c r="S99" s="227">
        <f t="shared" si="98"/>
        <v>15</v>
      </c>
      <c r="T99" s="227">
        <f t="shared" si="98"/>
        <v>35</v>
      </c>
      <c r="U99" s="228">
        <f t="shared" si="53"/>
        <v>89.28571429</v>
      </c>
      <c r="V99" s="229">
        <f t="shared" si="54"/>
        <v>78.94736842</v>
      </c>
      <c r="W99" s="230">
        <f t="shared" si="55"/>
        <v>87.5</v>
      </c>
    </row>
    <row r="100">
      <c r="B100" s="191"/>
      <c r="C100" s="192"/>
      <c r="I100" s="192"/>
      <c r="J100" s="192"/>
      <c r="K100" s="192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7">
        <v>46082.0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0"/>
      <c r="B4" s="21"/>
      <c r="C4" s="21" t="s">
        <v>116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7.25" customHeight="1">
      <c r="A5" s="25"/>
      <c r="B5" s="26"/>
      <c r="C5" s="235" t="s">
        <v>117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/>
    </row>
    <row r="6" ht="25.5" customHeight="1">
      <c r="A6" s="30" t="s">
        <v>7</v>
      </c>
      <c r="B6" s="48" t="s">
        <v>8</v>
      </c>
      <c r="C6" s="236" t="s">
        <v>9</v>
      </c>
      <c r="D6" s="237"/>
      <c r="E6" s="238"/>
      <c r="F6" s="239" t="s">
        <v>11</v>
      </c>
      <c r="G6" s="237"/>
      <c r="H6" s="238"/>
      <c r="I6" s="240" t="s">
        <v>12</v>
      </c>
      <c r="J6" s="237"/>
      <c r="K6" s="238"/>
      <c r="L6" s="241" t="s">
        <v>14</v>
      </c>
      <c r="M6" s="237"/>
      <c r="N6" s="238"/>
      <c r="O6" s="242" t="s">
        <v>15</v>
      </c>
      <c r="P6" s="237"/>
      <c r="Q6" s="238"/>
      <c r="R6" s="243" t="s">
        <v>16</v>
      </c>
      <c r="S6" s="237"/>
      <c r="T6" s="244"/>
      <c r="U6" s="245" t="s">
        <v>18</v>
      </c>
      <c r="V6" s="237"/>
      <c r="W6" s="238"/>
    </row>
    <row r="7" ht="15.75" customHeight="1">
      <c r="A7" s="43"/>
      <c r="B7" s="65"/>
      <c r="C7" s="66">
        <v>8.0</v>
      </c>
      <c r="D7" s="44">
        <v>3.0</v>
      </c>
      <c r="E7" s="67">
        <v>9.0</v>
      </c>
      <c r="F7" s="68">
        <v>8.0</v>
      </c>
      <c r="G7" s="57"/>
      <c r="H7" s="72">
        <v>7.0</v>
      </c>
      <c r="I7" s="74">
        <v>12.0</v>
      </c>
      <c r="J7" s="47">
        <v>8.0</v>
      </c>
      <c r="K7" s="77">
        <v>7.0</v>
      </c>
      <c r="L7" s="79">
        <v>10.0</v>
      </c>
      <c r="M7" s="49">
        <v>7.0</v>
      </c>
      <c r="N7" s="82">
        <v>3.0</v>
      </c>
      <c r="O7" s="84">
        <v>13.0</v>
      </c>
      <c r="P7" s="51"/>
      <c r="Q7" s="87">
        <v>12.0</v>
      </c>
      <c r="R7" s="246">
        <f t="shared" ref="R7:T7" si="1">SUM(C7,F7,I7,L7,O7)</f>
        <v>51</v>
      </c>
      <c r="S7" s="70">
        <f t="shared" si="1"/>
        <v>18</v>
      </c>
      <c r="T7" s="70">
        <f t="shared" si="1"/>
        <v>38</v>
      </c>
      <c r="U7" s="70"/>
      <c r="V7" s="70"/>
      <c r="W7" s="247"/>
    </row>
    <row r="8" ht="15.75" customHeight="1">
      <c r="A8" s="64"/>
      <c r="B8" s="109"/>
      <c r="C8" s="111" t="s">
        <v>20</v>
      </c>
      <c r="D8" s="69" t="s">
        <v>21</v>
      </c>
      <c r="E8" s="113" t="s">
        <v>22</v>
      </c>
      <c r="F8" s="116" t="s">
        <v>20</v>
      </c>
      <c r="G8" s="73" t="s">
        <v>21</v>
      </c>
      <c r="H8" s="118" t="s">
        <v>22</v>
      </c>
      <c r="I8" s="121" t="s">
        <v>20</v>
      </c>
      <c r="J8" s="76" t="s">
        <v>21</v>
      </c>
      <c r="K8" s="125" t="s">
        <v>22</v>
      </c>
      <c r="L8" s="126" t="s">
        <v>20</v>
      </c>
      <c r="M8" s="80" t="s">
        <v>21</v>
      </c>
      <c r="N8" s="248" t="s">
        <v>22</v>
      </c>
      <c r="O8" s="129" t="s">
        <v>20</v>
      </c>
      <c r="P8" s="85" t="s">
        <v>24</v>
      </c>
      <c r="Q8" s="249" t="s">
        <v>22</v>
      </c>
      <c r="R8" s="250" t="s">
        <v>20</v>
      </c>
      <c r="S8" s="108" t="s">
        <v>24</v>
      </c>
      <c r="T8" s="108" t="s">
        <v>22</v>
      </c>
      <c r="U8" s="105" t="s">
        <v>20</v>
      </c>
      <c r="V8" s="108" t="s">
        <v>24</v>
      </c>
      <c r="W8" s="251" t="s">
        <v>22</v>
      </c>
    </row>
    <row r="9">
      <c r="A9" s="92">
        <v>1.0</v>
      </c>
      <c r="B9" s="139" t="s">
        <v>25</v>
      </c>
      <c r="C9" s="140">
        <v>7.0</v>
      </c>
      <c r="D9" s="94">
        <v>3.0</v>
      </c>
      <c r="E9" s="141">
        <v>8.0</v>
      </c>
      <c r="F9" s="142">
        <v>7.0</v>
      </c>
      <c r="G9" s="98"/>
      <c r="H9" s="143">
        <v>6.0</v>
      </c>
      <c r="I9" s="144">
        <v>10.0</v>
      </c>
      <c r="J9" s="99">
        <v>6.0</v>
      </c>
      <c r="K9" s="146">
        <v>6.0</v>
      </c>
      <c r="L9" s="147">
        <v>10.0</v>
      </c>
      <c r="M9" s="102">
        <v>6.0</v>
      </c>
      <c r="N9" s="148">
        <v>1.0</v>
      </c>
      <c r="O9" s="149">
        <v>11.0</v>
      </c>
      <c r="P9" s="103"/>
      <c r="Q9" s="252">
        <v>10.0</v>
      </c>
      <c r="R9" s="253">
        <f t="shared" ref="R9:T9" si="2">SUM(C9,F9,I9,L9,O9)</f>
        <v>45</v>
      </c>
      <c r="S9" s="110">
        <f t="shared" si="2"/>
        <v>15</v>
      </c>
      <c r="T9" s="110">
        <f t="shared" si="2"/>
        <v>31</v>
      </c>
      <c r="U9" s="115">
        <f t="shared" ref="U9:U53" si="4">(R9*100)/$R$7</f>
        <v>88.23529412</v>
      </c>
      <c r="V9" s="115">
        <f t="shared" ref="V9:V53" si="5">(S9*100/$S$7)</f>
        <v>83.33333333</v>
      </c>
      <c r="W9" s="120">
        <f t="shared" ref="W9:W53" si="6">(T9*100/$T$7)</f>
        <v>81.57894737</v>
      </c>
    </row>
    <row r="10">
      <c r="A10" s="122">
        <v>2.0</v>
      </c>
      <c r="B10" s="153" t="s">
        <v>27</v>
      </c>
      <c r="C10" s="140">
        <v>5.0</v>
      </c>
      <c r="D10" s="94">
        <v>1.0</v>
      </c>
      <c r="E10" s="141">
        <v>4.0</v>
      </c>
      <c r="F10" s="142">
        <v>6.0</v>
      </c>
      <c r="G10" s="136"/>
      <c r="H10" s="143">
        <v>3.0</v>
      </c>
      <c r="I10" s="144">
        <v>8.0</v>
      </c>
      <c r="J10" s="99">
        <v>3.0</v>
      </c>
      <c r="K10" s="146">
        <v>4.0</v>
      </c>
      <c r="L10" s="147">
        <v>5.0</v>
      </c>
      <c r="M10" s="102">
        <v>5.0</v>
      </c>
      <c r="N10" s="148">
        <v>2.0</v>
      </c>
      <c r="O10" s="149">
        <v>7.0</v>
      </c>
      <c r="P10" s="156"/>
      <c r="Q10" s="252">
        <v>5.0</v>
      </c>
      <c r="R10" s="253">
        <f t="shared" ref="R10:T10" si="3">SUM(C10,F10,I10,L10,O10)</f>
        <v>31</v>
      </c>
      <c r="S10" s="110">
        <f t="shared" si="3"/>
        <v>9</v>
      </c>
      <c r="T10" s="110">
        <f t="shared" si="3"/>
        <v>18</v>
      </c>
      <c r="U10" s="115">
        <f t="shared" si="4"/>
        <v>60.78431373</v>
      </c>
      <c r="V10" s="115">
        <f t="shared" si="5"/>
        <v>50</v>
      </c>
      <c r="W10" s="120">
        <f t="shared" si="6"/>
        <v>47.36842105</v>
      </c>
    </row>
    <row r="11">
      <c r="A11" s="122">
        <v>3.0</v>
      </c>
      <c r="B11" s="153" t="s">
        <v>28</v>
      </c>
      <c r="C11" s="140">
        <v>7.0</v>
      </c>
      <c r="D11" s="94">
        <v>3.0</v>
      </c>
      <c r="E11" s="141">
        <v>7.0</v>
      </c>
      <c r="F11" s="142">
        <v>6.0</v>
      </c>
      <c r="G11" s="136"/>
      <c r="H11" s="143">
        <v>6.0</v>
      </c>
      <c r="I11" s="144">
        <v>9.0</v>
      </c>
      <c r="J11" s="99">
        <v>6.0</v>
      </c>
      <c r="K11" s="146">
        <v>6.0</v>
      </c>
      <c r="L11" s="147">
        <v>9.0</v>
      </c>
      <c r="M11" s="102">
        <v>5.0</v>
      </c>
      <c r="N11" s="148">
        <v>2.0</v>
      </c>
      <c r="O11" s="149">
        <v>12.0</v>
      </c>
      <c r="P11" s="156"/>
      <c r="Q11" s="252">
        <v>10.0</v>
      </c>
      <c r="R11" s="253">
        <f t="shared" ref="R11:T11" si="7">SUM(C11,F11,I11,L11,O11)</f>
        <v>43</v>
      </c>
      <c r="S11" s="110">
        <f t="shared" si="7"/>
        <v>14</v>
      </c>
      <c r="T11" s="110">
        <f t="shared" si="7"/>
        <v>31</v>
      </c>
      <c r="U11" s="115">
        <f t="shared" si="4"/>
        <v>84.31372549</v>
      </c>
      <c r="V11" s="115">
        <f t="shared" si="5"/>
        <v>77.77777778</v>
      </c>
      <c r="W11" s="120">
        <f t="shared" si="6"/>
        <v>81.57894737</v>
      </c>
    </row>
    <row r="12">
      <c r="A12" s="122">
        <v>4.0</v>
      </c>
      <c r="B12" s="153" t="s">
        <v>29</v>
      </c>
      <c r="C12" s="140">
        <v>6.0</v>
      </c>
      <c r="D12" s="94">
        <v>3.0</v>
      </c>
      <c r="E12" s="141">
        <v>7.0</v>
      </c>
      <c r="F12" s="142">
        <v>5.0</v>
      </c>
      <c r="G12" s="136"/>
      <c r="H12" s="143">
        <v>6.0</v>
      </c>
      <c r="I12" s="144">
        <v>8.0</v>
      </c>
      <c r="J12" s="99">
        <v>6.0</v>
      </c>
      <c r="K12" s="146">
        <v>5.0</v>
      </c>
      <c r="L12" s="147">
        <v>10.0</v>
      </c>
      <c r="M12" s="102">
        <v>5.0</v>
      </c>
      <c r="N12" s="148">
        <v>2.0</v>
      </c>
      <c r="O12" s="149">
        <v>11.0</v>
      </c>
      <c r="P12" s="156"/>
      <c r="Q12" s="252">
        <v>10.0</v>
      </c>
      <c r="R12" s="253">
        <f t="shared" ref="R12:T12" si="8">SUM(C12,F12,I12,L12,O12)</f>
        <v>40</v>
      </c>
      <c r="S12" s="110">
        <f t="shared" si="8"/>
        <v>14</v>
      </c>
      <c r="T12" s="110">
        <f t="shared" si="8"/>
        <v>30</v>
      </c>
      <c r="U12" s="115">
        <f t="shared" si="4"/>
        <v>78.43137255</v>
      </c>
      <c r="V12" s="115">
        <f t="shared" si="5"/>
        <v>77.77777778</v>
      </c>
      <c r="W12" s="120">
        <f t="shared" si="6"/>
        <v>78.94736842</v>
      </c>
    </row>
    <row r="13">
      <c r="A13" s="122">
        <v>5.0</v>
      </c>
      <c r="B13" s="153" t="s">
        <v>30</v>
      </c>
      <c r="C13" s="140">
        <v>6.0</v>
      </c>
      <c r="D13" s="94">
        <v>2.0</v>
      </c>
      <c r="E13" s="141">
        <v>6.0</v>
      </c>
      <c r="F13" s="142">
        <v>5.0</v>
      </c>
      <c r="G13" s="136"/>
      <c r="H13" s="143">
        <v>5.0</v>
      </c>
      <c r="I13" s="144">
        <v>8.0</v>
      </c>
      <c r="J13" s="99">
        <v>5.0</v>
      </c>
      <c r="K13" s="146">
        <v>4.0</v>
      </c>
      <c r="L13" s="147">
        <v>7.0</v>
      </c>
      <c r="M13" s="102">
        <v>5.0</v>
      </c>
      <c r="N13" s="148">
        <v>3.0</v>
      </c>
      <c r="O13" s="149">
        <v>8.0</v>
      </c>
      <c r="P13" s="156"/>
      <c r="Q13" s="252">
        <v>8.0</v>
      </c>
      <c r="R13" s="253">
        <f t="shared" ref="R13:T13" si="9">SUM(C13,F13,I13,L13,O13)</f>
        <v>34</v>
      </c>
      <c r="S13" s="110">
        <f t="shared" si="9"/>
        <v>12</v>
      </c>
      <c r="T13" s="110">
        <f t="shared" si="9"/>
        <v>26</v>
      </c>
      <c r="U13" s="115">
        <f t="shared" si="4"/>
        <v>66.66666667</v>
      </c>
      <c r="V13" s="115">
        <f t="shared" si="5"/>
        <v>66.66666667</v>
      </c>
      <c r="W13" s="120">
        <f t="shared" si="6"/>
        <v>68.42105263</v>
      </c>
    </row>
    <row r="14">
      <c r="A14" s="122">
        <v>6.0</v>
      </c>
      <c r="B14" s="153" t="s">
        <v>31</v>
      </c>
      <c r="C14" s="140">
        <v>7.0</v>
      </c>
      <c r="D14" s="94">
        <v>3.0</v>
      </c>
      <c r="E14" s="141">
        <v>8.0</v>
      </c>
      <c r="F14" s="142">
        <v>7.0</v>
      </c>
      <c r="G14" s="136"/>
      <c r="H14" s="143">
        <v>6.0</v>
      </c>
      <c r="I14" s="144">
        <v>10.0</v>
      </c>
      <c r="J14" s="99">
        <v>6.0</v>
      </c>
      <c r="K14" s="146">
        <v>6.0</v>
      </c>
      <c r="L14" s="147">
        <v>9.0</v>
      </c>
      <c r="M14" s="102">
        <v>6.0</v>
      </c>
      <c r="N14" s="148">
        <v>1.0</v>
      </c>
      <c r="O14" s="149">
        <v>12.0</v>
      </c>
      <c r="P14" s="156"/>
      <c r="Q14" s="252">
        <v>11.0</v>
      </c>
      <c r="R14" s="253">
        <f t="shared" ref="R14:T14" si="10">SUM(C14,F14,I14,L14,O14)</f>
        <v>45</v>
      </c>
      <c r="S14" s="110">
        <f t="shared" si="10"/>
        <v>15</v>
      </c>
      <c r="T14" s="110">
        <f t="shared" si="10"/>
        <v>32</v>
      </c>
      <c r="U14" s="115">
        <f t="shared" si="4"/>
        <v>88.23529412</v>
      </c>
      <c r="V14" s="115">
        <f t="shared" si="5"/>
        <v>83.33333333</v>
      </c>
      <c r="W14" s="120">
        <f t="shared" si="6"/>
        <v>84.21052632</v>
      </c>
    </row>
    <row r="15">
      <c r="A15" s="122">
        <v>7.0</v>
      </c>
      <c r="B15" s="153" t="s">
        <v>32</v>
      </c>
      <c r="C15" s="140">
        <v>7.0</v>
      </c>
      <c r="D15" s="94">
        <v>3.0</v>
      </c>
      <c r="E15" s="141">
        <v>8.0</v>
      </c>
      <c r="F15" s="142">
        <v>7.0</v>
      </c>
      <c r="G15" s="136"/>
      <c r="H15" s="143">
        <v>6.0</v>
      </c>
      <c r="I15" s="144">
        <v>10.0</v>
      </c>
      <c r="J15" s="99">
        <v>6.0</v>
      </c>
      <c r="K15" s="146">
        <v>6.0</v>
      </c>
      <c r="L15" s="147">
        <v>9.0</v>
      </c>
      <c r="M15" s="102">
        <v>6.0</v>
      </c>
      <c r="N15" s="148">
        <v>3.0</v>
      </c>
      <c r="O15" s="149">
        <v>12.0</v>
      </c>
      <c r="P15" s="156"/>
      <c r="Q15" s="252">
        <v>11.0</v>
      </c>
      <c r="R15" s="253">
        <f t="shared" ref="R15:T15" si="11">SUM(C15,F15,I15,L15,O15)</f>
        <v>45</v>
      </c>
      <c r="S15" s="110">
        <f t="shared" si="11"/>
        <v>15</v>
      </c>
      <c r="T15" s="110">
        <f t="shared" si="11"/>
        <v>34</v>
      </c>
      <c r="U15" s="115">
        <f t="shared" si="4"/>
        <v>88.23529412</v>
      </c>
      <c r="V15" s="115">
        <f t="shared" si="5"/>
        <v>83.33333333</v>
      </c>
      <c r="W15" s="120">
        <f t="shared" si="6"/>
        <v>89.47368421</v>
      </c>
    </row>
    <row r="16">
      <c r="A16" s="122">
        <v>8.0</v>
      </c>
      <c r="B16" s="153" t="s">
        <v>33</v>
      </c>
      <c r="C16" s="140">
        <v>7.0</v>
      </c>
      <c r="D16" s="94">
        <v>3.0</v>
      </c>
      <c r="E16" s="141">
        <v>9.0</v>
      </c>
      <c r="F16" s="142">
        <v>7.0</v>
      </c>
      <c r="G16" s="136"/>
      <c r="H16" s="143">
        <v>7.0</v>
      </c>
      <c r="I16" s="144">
        <v>11.0</v>
      </c>
      <c r="J16" s="99">
        <v>6.0</v>
      </c>
      <c r="K16" s="146">
        <v>6.0</v>
      </c>
      <c r="L16" s="147">
        <v>9.0</v>
      </c>
      <c r="M16" s="102">
        <v>6.0</v>
      </c>
      <c r="N16" s="148">
        <v>3.0</v>
      </c>
      <c r="O16" s="149">
        <v>12.0</v>
      </c>
      <c r="P16" s="156"/>
      <c r="Q16" s="252">
        <v>12.0</v>
      </c>
      <c r="R16" s="253">
        <f t="shared" ref="R16:T16" si="12">SUM(C16,F16,I16,L16,O16)</f>
        <v>46</v>
      </c>
      <c r="S16" s="110">
        <f t="shared" si="12"/>
        <v>15</v>
      </c>
      <c r="T16" s="110">
        <f t="shared" si="12"/>
        <v>37</v>
      </c>
      <c r="U16" s="115">
        <f t="shared" si="4"/>
        <v>90.19607843</v>
      </c>
      <c r="V16" s="115">
        <f t="shared" si="5"/>
        <v>83.33333333</v>
      </c>
      <c r="W16" s="120">
        <f t="shared" si="6"/>
        <v>97.36842105</v>
      </c>
    </row>
    <row r="17">
      <c r="A17" s="122">
        <v>9.0</v>
      </c>
      <c r="B17" s="153" t="s">
        <v>34</v>
      </c>
      <c r="C17" s="140">
        <v>8.0</v>
      </c>
      <c r="D17" s="94">
        <v>3.0</v>
      </c>
      <c r="E17" s="141">
        <v>7.0</v>
      </c>
      <c r="F17" s="142">
        <v>7.0</v>
      </c>
      <c r="G17" s="136"/>
      <c r="H17" s="143">
        <v>6.0</v>
      </c>
      <c r="I17" s="144">
        <v>10.0</v>
      </c>
      <c r="J17" s="99">
        <v>6.0</v>
      </c>
      <c r="K17" s="146">
        <v>7.0</v>
      </c>
      <c r="L17" s="147">
        <v>9.0</v>
      </c>
      <c r="M17" s="102">
        <v>5.0</v>
      </c>
      <c r="N17" s="148">
        <v>3.0</v>
      </c>
      <c r="O17" s="149">
        <v>13.0</v>
      </c>
      <c r="P17" s="156"/>
      <c r="Q17" s="252">
        <v>10.0</v>
      </c>
      <c r="R17" s="253">
        <f t="shared" ref="R17:T17" si="13">SUM(C17,F17,I17,L17,O17)</f>
        <v>47</v>
      </c>
      <c r="S17" s="110">
        <f t="shared" si="13"/>
        <v>14</v>
      </c>
      <c r="T17" s="110">
        <f t="shared" si="13"/>
        <v>33</v>
      </c>
      <c r="U17" s="115">
        <f t="shared" si="4"/>
        <v>92.15686275</v>
      </c>
      <c r="V17" s="115">
        <f t="shared" si="5"/>
        <v>77.77777778</v>
      </c>
      <c r="W17" s="120">
        <f t="shared" si="6"/>
        <v>86.84210526</v>
      </c>
    </row>
    <row r="18">
      <c r="A18" s="122">
        <v>10.0</v>
      </c>
      <c r="B18" s="153" t="s">
        <v>35</v>
      </c>
      <c r="C18" s="140">
        <v>6.0</v>
      </c>
      <c r="D18" s="94">
        <v>3.0</v>
      </c>
      <c r="E18" s="141">
        <v>7.0</v>
      </c>
      <c r="F18" s="142">
        <v>5.0</v>
      </c>
      <c r="G18" s="136"/>
      <c r="H18" s="143">
        <v>5.0</v>
      </c>
      <c r="I18" s="144">
        <v>7.0</v>
      </c>
      <c r="J18" s="99">
        <v>6.0</v>
      </c>
      <c r="K18" s="146">
        <v>5.0</v>
      </c>
      <c r="L18" s="147">
        <v>9.0</v>
      </c>
      <c r="M18" s="102">
        <v>6.0</v>
      </c>
      <c r="N18" s="148">
        <v>2.0</v>
      </c>
      <c r="O18" s="149">
        <v>11.0</v>
      </c>
      <c r="P18" s="156"/>
      <c r="Q18" s="252">
        <v>11.0</v>
      </c>
      <c r="R18" s="253">
        <f t="shared" ref="R18:T18" si="14">SUM(C18,F18,I18,L18,O18)</f>
        <v>38</v>
      </c>
      <c r="S18" s="110">
        <f t="shared" si="14"/>
        <v>15</v>
      </c>
      <c r="T18" s="110">
        <f t="shared" si="14"/>
        <v>30</v>
      </c>
      <c r="U18" s="115">
        <f t="shared" si="4"/>
        <v>74.50980392</v>
      </c>
      <c r="V18" s="115">
        <f t="shared" si="5"/>
        <v>83.33333333</v>
      </c>
      <c r="W18" s="120">
        <f t="shared" si="6"/>
        <v>78.94736842</v>
      </c>
    </row>
    <row r="19">
      <c r="A19" s="122">
        <v>11.0</v>
      </c>
      <c r="B19" s="153" t="s">
        <v>36</v>
      </c>
      <c r="C19" s="140">
        <v>7.0</v>
      </c>
      <c r="D19" s="94">
        <v>2.0</v>
      </c>
      <c r="E19" s="141">
        <v>6.0</v>
      </c>
      <c r="F19" s="142">
        <v>8.0</v>
      </c>
      <c r="G19" s="136"/>
      <c r="H19" s="143">
        <v>4.0</v>
      </c>
      <c r="I19" s="144">
        <v>10.0</v>
      </c>
      <c r="J19" s="99">
        <v>4.0</v>
      </c>
      <c r="K19" s="146">
        <v>6.0</v>
      </c>
      <c r="L19" s="147">
        <v>7.0</v>
      </c>
      <c r="M19" s="102">
        <v>5.0</v>
      </c>
      <c r="N19" s="148">
        <v>2.0</v>
      </c>
      <c r="O19" s="149">
        <v>10.0</v>
      </c>
      <c r="P19" s="156"/>
      <c r="Q19" s="252">
        <v>8.0</v>
      </c>
      <c r="R19" s="253">
        <f t="shared" ref="R19:T19" si="15">SUM(C19,F19,I19,L19,O19)</f>
        <v>42</v>
      </c>
      <c r="S19" s="110">
        <f t="shared" si="15"/>
        <v>11</v>
      </c>
      <c r="T19" s="110">
        <f t="shared" si="15"/>
        <v>26</v>
      </c>
      <c r="U19" s="115">
        <f t="shared" si="4"/>
        <v>82.35294118</v>
      </c>
      <c r="V19" s="115">
        <f t="shared" si="5"/>
        <v>61.11111111</v>
      </c>
      <c r="W19" s="120">
        <f t="shared" si="6"/>
        <v>68.42105263</v>
      </c>
    </row>
    <row r="20">
      <c r="A20" s="122">
        <v>12.0</v>
      </c>
      <c r="B20" s="153" t="s">
        <v>37</v>
      </c>
      <c r="C20" s="140">
        <v>8.0</v>
      </c>
      <c r="D20" s="94">
        <v>2.0</v>
      </c>
      <c r="E20" s="141">
        <v>7.0</v>
      </c>
      <c r="F20" s="142">
        <v>7.0</v>
      </c>
      <c r="G20" s="136"/>
      <c r="H20" s="143">
        <v>5.0</v>
      </c>
      <c r="I20" s="144">
        <v>9.0</v>
      </c>
      <c r="J20" s="99">
        <v>5.0</v>
      </c>
      <c r="K20" s="146">
        <v>5.0</v>
      </c>
      <c r="L20" s="147">
        <v>8.0</v>
      </c>
      <c r="M20" s="102">
        <v>4.0</v>
      </c>
      <c r="N20" s="148">
        <v>1.0</v>
      </c>
      <c r="O20" s="149">
        <v>10.0</v>
      </c>
      <c r="P20" s="156"/>
      <c r="Q20" s="252">
        <v>10.0</v>
      </c>
      <c r="R20" s="253">
        <f t="shared" ref="R20:T20" si="16">SUM(C20,F20,I20,L20,O20)</f>
        <v>42</v>
      </c>
      <c r="S20" s="110">
        <f t="shared" si="16"/>
        <v>11</v>
      </c>
      <c r="T20" s="110">
        <f t="shared" si="16"/>
        <v>28</v>
      </c>
      <c r="U20" s="115">
        <f t="shared" si="4"/>
        <v>82.35294118</v>
      </c>
      <c r="V20" s="115">
        <f t="shared" si="5"/>
        <v>61.11111111</v>
      </c>
      <c r="W20" s="120">
        <f t="shared" si="6"/>
        <v>73.68421053</v>
      </c>
    </row>
    <row r="21">
      <c r="A21" s="122">
        <v>13.0</v>
      </c>
      <c r="B21" s="153" t="s">
        <v>38</v>
      </c>
      <c r="C21" s="140">
        <v>7.0</v>
      </c>
      <c r="D21" s="94">
        <v>3.0</v>
      </c>
      <c r="E21" s="141">
        <v>6.0</v>
      </c>
      <c r="F21" s="142">
        <v>6.0</v>
      </c>
      <c r="G21" s="136"/>
      <c r="H21" s="143">
        <v>5.0</v>
      </c>
      <c r="I21" s="144">
        <v>8.0</v>
      </c>
      <c r="J21" s="99">
        <v>6.0</v>
      </c>
      <c r="K21" s="146">
        <v>6.0</v>
      </c>
      <c r="L21" s="147">
        <v>9.0</v>
      </c>
      <c r="M21" s="102">
        <v>5.0</v>
      </c>
      <c r="N21" s="148">
        <v>3.0</v>
      </c>
      <c r="O21" s="149">
        <v>12.0</v>
      </c>
      <c r="P21" s="156"/>
      <c r="Q21" s="252">
        <v>10.0</v>
      </c>
      <c r="R21" s="253">
        <f t="shared" ref="R21:T21" si="17">SUM(C21,F21,I21,L21,O21)</f>
        <v>42</v>
      </c>
      <c r="S21" s="110">
        <f t="shared" si="17"/>
        <v>14</v>
      </c>
      <c r="T21" s="110">
        <f t="shared" si="17"/>
        <v>30</v>
      </c>
      <c r="U21" s="115">
        <f t="shared" si="4"/>
        <v>82.35294118</v>
      </c>
      <c r="V21" s="115">
        <f t="shared" si="5"/>
        <v>77.77777778</v>
      </c>
      <c r="W21" s="120">
        <f t="shared" si="6"/>
        <v>78.94736842</v>
      </c>
    </row>
    <row r="22">
      <c r="A22" s="122">
        <v>14.0</v>
      </c>
      <c r="B22" s="153" t="s">
        <v>39</v>
      </c>
      <c r="C22" s="140">
        <v>5.0</v>
      </c>
      <c r="D22" s="94">
        <v>3.0</v>
      </c>
      <c r="E22" s="141">
        <v>7.0</v>
      </c>
      <c r="F22" s="142">
        <v>6.0</v>
      </c>
      <c r="G22" s="136"/>
      <c r="H22" s="143">
        <v>5.0</v>
      </c>
      <c r="I22" s="144">
        <v>7.0</v>
      </c>
      <c r="J22" s="99">
        <v>6.0</v>
      </c>
      <c r="K22" s="146">
        <v>5.0</v>
      </c>
      <c r="L22" s="147">
        <v>8.0</v>
      </c>
      <c r="M22" s="102">
        <v>6.0</v>
      </c>
      <c r="N22" s="148">
        <v>2.0</v>
      </c>
      <c r="O22" s="149">
        <v>10.0</v>
      </c>
      <c r="P22" s="156"/>
      <c r="Q22" s="252">
        <v>11.0</v>
      </c>
      <c r="R22" s="253">
        <f t="shared" ref="R22:T22" si="18">SUM(C22,F22,I22,L22,O22)</f>
        <v>36</v>
      </c>
      <c r="S22" s="110">
        <f t="shared" si="18"/>
        <v>15</v>
      </c>
      <c r="T22" s="110">
        <f t="shared" si="18"/>
        <v>30</v>
      </c>
      <c r="U22" s="115">
        <f t="shared" si="4"/>
        <v>70.58823529</v>
      </c>
      <c r="V22" s="115">
        <f t="shared" si="5"/>
        <v>83.33333333</v>
      </c>
      <c r="W22" s="120">
        <f t="shared" si="6"/>
        <v>78.94736842</v>
      </c>
    </row>
    <row r="23">
      <c r="A23" s="122">
        <v>15.0</v>
      </c>
      <c r="B23" s="153" t="s">
        <v>40</v>
      </c>
      <c r="C23" s="140">
        <v>7.0</v>
      </c>
      <c r="D23" s="94">
        <v>2.0</v>
      </c>
      <c r="E23" s="141">
        <v>8.0</v>
      </c>
      <c r="F23" s="142">
        <v>7.0</v>
      </c>
      <c r="G23" s="136"/>
      <c r="H23" s="143">
        <v>4.0</v>
      </c>
      <c r="I23" s="144">
        <v>10.0</v>
      </c>
      <c r="J23" s="99">
        <v>5.0</v>
      </c>
      <c r="K23" s="146">
        <v>6.0</v>
      </c>
      <c r="L23" s="147">
        <v>10.0</v>
      </c>
      <c r="M23" s="102">
        <v>6.0</v>
      </c>
      <c r="N23" s="148">
        <v>3.0</v>
      </c>
      <c r="O23" s="149">
        <v>11.0</v>
      </c>
      <c r="P23" s="156"/>
      <c r="Q23" s="252">
        <v>11.0</v>
      </c>
      <c r="R23" s="253">
        <f t="shared" ref="R23:T23" si="19">SUM(C23,F23,I23,L23,O23)</f>
        <v>45</v>
      </c>
      <c r="S23" s="110">
        <f t="shared" si="19"/>
        <v>13</v>
      </c>
      <c r="T23" s="110">
        <f t="shared" si="19"/>
        <v>32</v>
      </c>
      <c r="U23" s="115">
        <f t="shared" si="4"/>
        <v>88.23529412</v>
      </c>
      <c r="V23" s="115">
        <f t="shared" si="5"/>
        <v>72.22222222</v>
      </c>
      <c r="W23" s="120">
        <f t="shared" si="6"/>
        <v>84.21052632</v>
      </c>
    </row>
    <row r="24">
      <c r="A24" s="122">
        <v>16.0</v>
      </c>
      <c r="B24" s="153" t="s">
        <v>41</v>
      </c>
      <c r="C24" s="140">
        <v>8.0</v>
      </c>
      <c r="D24" s="94">
        <v>2.0</v>
      </c>
      <c r="E24" s="141">
        <v>8.0</v>
      </c>
      <c r="F24" s="142">
        <v>6.0</v>
      </c>
      <c r="G24" s="136"/>
      <c r="H24" s="143">
        <v>5.0</v>
      </c>
      <c r="I24" s="144">
        <v>11.0</v>
      </c>
      <c r="J24" s="99">
        <v>6.0</v>
      </c>
      <c r="K24" s="146">
        <v>6.0</v>
      </c>
      <c r="L24" s="147">
        <v>9.0</v>
      </c>
      <c r="M24" s="102">
        <v>6.0</v>
      </c>
      <c r="N24" s="148">
        <v>3.0</v>
      </c>
      <c r="O24" s="149">
        <v>12.0</v>
      </c>
      <c r="P24" s="156"/>
      <c r="Q24" s="252">
        <v>10.0</v>
      </c>
      <c r="R24" s="253">
        <f t="shared" ref="R24:T24" si="20">SUM(C24,F24,I24,L24,O24)</f>
        <v>46</v>
      </c>
      <c r="S24" s="110">
        <f t="shared" si="20"/>
        <v>14</v>
      </c>
      <c r="T24" s="110">
        <f t="shared" si="20"/>
        <v>32</v>
      </c>
      <c r="U24" s="115">
        <f t="shared" si="4"/>
        <v>90.19607843</v>
      </c>
      <c r="V24" s="115">
        <f t="shared" si="5"/>
        <v>77.77777778</v>
      </c>
      <c r="W24" s="120">
        <f t="shared" si="6"/>
        <v>84.21052632</v>
      </c>
    </row>
    <row r="25">
      <c r="A25" s="122">
        <v>17.0</v>
      </c>
      <c r="B25" s="153" t="s">
        <v>42</v>
      </c>
      <c r="C25" s="140">
        <v>5.0</v>
      </c>
      <c r="D25" s="94">
        <v>3.0</v>
      </c>
      <c r="E25" s="141">
        <v>6.0</v>
      </c>
      <c r="F25" s="142">
        <v>5.0</v>
      </c>
      <c r="G25" s="136"/>
      <c r="H25" s="143">
        <v>5.0</v>
      </c>
      <c r="I25" s="144">
        <v>7.0</v>
      </c>
      <c r="J25" s="99">
        <v>5.0</v>
      </c>
      <c r="K25" s="146">
        <v>4.0</v>
      </c>
      <c r="L25" s="147">
        <v>8.0</v>
      </c>
      <c r="M25" s="102">
        <v>4.0</v>
      </c>
      <c r="N25" s="148">
        <v>2.0</v>
      </c>
      <c r="O25" s="149">
        <v>9.0</v>
      </c>
      <c r="P25" s="156"/>
      <c r="Q25" s="252">
        <v>7.0</v>
      </c>
      <c r="R25" s="253">
        <f t="shared" ref="R25:T25" si="21">SUM(C25,F25,I25,L25,O25)</f>
        <v>34</v>
      </c>
      <c r="S25" s="110">
        <f t="shared" si="21"/>
        <v>12</v>
      </c>
      <c r="T25" s="110">
        <f t="shared" si="21"/>
        <v>24</v>
      </c>
      <c r="U25" s="115">
        <f t="shared" si="4"/>
        <v>66.66666667</v>
      </c>
      <c r="V25" s="115">
        <f t="shared" si="5"/>
        <v>66.66666667</v>
      </c>
      <c r="W25" s="120">
        <f t="shared" si="6"/>
        <v>63.15789474</v>
      </c>
    </row>
    <row r="26">
      <c r="A26" s="122">
        <v>18.0</v>
      </c>
      <c r="B26" s="153" t="s">
        <v>43</v>
      </c>
      <c r="C26" s="140">
        <v>4.0</v>
      </c>
      <c r="D26" s="94">
        <v>2.0</v>
      </c>
      <c r="E26" s="141">
        <v>6.0</v>
      </c>
      <c r="F26" s="142">
        <v>4.0</v>
      </c>
      <c r="G26" s="136"/>
      <c r="H26" s="143">
        <v>5.0</v>
      </c>
      <c r="I26" s="144">
        <v>8.0</v>
      </c>
      <c r="J26" s="99">
        <v>4.0</v>
      </c>
      <c r="K26" s="146">
        <v>4.0</v>
      </c>
      <c r="L26" s="147">
        <v>6.0</v>
      </c>
      <c r="M26" s="102">
        <v>5.0</v>
      </c>
      <c r="N26" s="148">
        <v>2.0</v>
      </c>
      <c r="O26" s="149">
        <v>8.0</v>
      </c>
      <c r="P26" s="156"/>
      <c r="Q26" s="252">
        <v>8.0</v>
      </c>
      <c r="R26" s="253">
        <f t="shared" ref="R26:T26" si="22">SUM(C26,F26,I26,L26,O26)</f>
        <v>30</v>
      </c>
      <c r="S26" s="110">
        <f t="shared" si="22"/>
        <v>11</v>
      </c>
      <c r="T26" s="110">
        <f t="shared" si="22"/>
        <v>25</v>
      </c>
      <c r="U26" s="115">
        <f t="shared" si="4"/>
        <v>58.82352941</v>
      </c>
      <c r="V26" s="115">
        <f t="shared" si="5"/>
        <v>61.11111111</v>
      </c>
      <c r="W26" s="120">
        <f t="shared" si="6"/>
        <v>65.78947368</v>
      </c>
    </row>
    <row r="27">
      <c r="A27" s="122">
        <v>19.0</v>
      </c>
      <c r="B27" s="153" t="s">
        <v>44</v>
      </c>
      <c r="C27" s="140">
        <v>6.0</v>
      </c>
      <c r="D27" s="94">
        <v>0.0</v>
      </c>
      <c r="E27" s="141">
        <v>6.0</v>
      </c>
      <c r="F27" s="142">
        <v>4.0</v>
      </c>
      <c r="G27" s="136"/>
      <c r="H27" s="143">
        <v>4.0</v>
      </c>
      <c r="I27" s="144">
        <v>7.0</v>
      </c>
      <c r="J27" s="99">
        <v>2.0</v>
      </c>
      <c r="K27" s="146">
        <v>5.0</v>
      </c>
      <c r="L27" s="147">
        <v>6.0</v>
      </c>
      <c r="M27" s="102">
        <v>4.0</v>
      </c>
      <c r="N27" s="148">
        <v>3.0</v>
      </c>
      <c r="O27" s="149">
        <v>7.0</v>
      </c>
      <c r="P27" s="156"/>
      <c r="Q27" s="252">
        <v>5.0</v>
      </c>
      <c r="R27" s="253">
        <f t="shared" ref="R27:T27" si="23">SUM(C27,F27,I27,L27,O27)</f>
        <v>30</v>
      </c>
      <c r="S27" s="110">
        <f t="shared" si="23"/>
        <v>6</v>
      </c>
      <c r="T27" s="110">
        <f t="shared" si="23"/>
        <v>23</v>
      </c>
      <c r="U27" s="115">
        <f t="shared" si="4"/>
        <v>58.82352941</v>
      </c>
      <c r="V27" s="115">
        <f t="shared" si="5"/>
        <v>33.33333333</v>
      </c>
      <c r="W27" s="120">
        <f t="shared" si="6"/>
        <v>60.52631579</v>
      </c>
    </row>
    <row r="28">
      <c r="A28" s="122">
        <v>20.0</v>
      </c>
      <c r="B28" s="153" t="s">
        <v>45</v>
      </c>
      <c r="C28" s="140">
        <v>7.0</v>
      </c>
      <c r="D28" s="94">
        <v>2.0</v>
      </c>
      <c r="E28" s="141">
        <v>8.0</v>
      </c>
      <c r="F28" s="142">
        <v>7.0</v>
      </c>
      <c r="G28" s="136"/>
      <c r="H28" s="143">
        <v>5.0</v>
      </c>
      <c r="I28" s="144">
        <v>10.0</v>
      </c>
      <c r="J28" s="99">
        <v>6.0</v>
      </c>
      <c r="K28" s="146">
        <v>6.0</v>
      </c>
      <c r="L28" s="147">
        <v>10.0</v>
      </c>
      <c r="M28" s="102">
        <v>6.0</v>
      </c>
      <c r="N28" s="148">
        <v>3.0</v>
      </c>
      <c r="O28" s="149">
        <v>11.0</v>
      </c>
      <c r="P28" s="156"/>
      <c r="Q28" s="252">
        <v>11.0</v>
      </c>
      <c r="R28" s="253">
        <f t="shared" ref="R28:T28" si="24">SUM(C28,F28,I28,L28,O28)</f>
        <v>45</v>
      </c>
      <c r="S28" s="110">
        <f t="shared" si="24"/>
        <v>14</v>
      </c>
      <c r="T28" s="110">
        <f t="shared" si="24"/>
        <v>33</v>
      </c>
      <c r="U28" s="115">
        <f t="shared" si="4"/>
        <v>88.23529412</v>
      </c>
      <c r="V28" s="115">
        <f t="shared" si="5"/>
        <v>77.77777778</v>
      </c>
      <c r="W28" s="120">
        <f t="shared" si="6"/>
        <v>86.84210526</v>
      </c>
    </row>
    <row r="29">
      <c r="A29" s="122">
        <v>21.0</v>
      </c>
      <c r="B29" s="153" t="s">
        <v>46</v>
      </c>
      <c r="C29" s="140">
        <v>7.0</v>
      </c>
      <c r="D29" s="94">
        <v>2.0</v>
      </c>
      <c r="E29" s="141">
        <v>7.0</v>
      </c>
      <c r="F29" s="142">
        <v>6.0</v>
      </c>
      <c r="G29" s="136"/>
      <c r="H29" s="143">
        <v>5.0</v>
      </c>
      <c r="I29" s="144">
        <v>9.0</v>
      </c>
      <c r="J29" s="99">
        <v>5.0</v>
      </c>
      <c r="K29" s="146">
        <v>6.0</v>
      </c>
      <c r="L29" s="147">
        <v>9.0</v>
      </c>
      <c r="M29" s="102">
        <v>5.0</v>
      </c>
      <c r="N29" s="148">
        <v>3.0</v>
      </c>
      <c r="O29" s="149">
        <v>11.0</v>
      </c>
      <c r="P29" s="156"/>
      <c r="Q29" s="252">
        <v>10.0</v>
      </c>
      <c r="R29" s="253">
        <f t="shared" ref="R29:T29" si="25">SUM(C29,F29,I29,L29,O29)</f>
        <v>42</v>
      </c>
      <c r="S29" s="110">
        <f t="shared" si="25"/>
        <v>12</v>
      </c>
      <c r="T29" s="110">
        <f t="shared" si="25"/>
        <v>31</v>
      </c>
      <c r="U29" s="115">
        <f t="shared" si="4"/>
        <v>82.35294118</v>
      </c>
      <c r="V29" s="115">
        <f t="shared" si="5"/>
        <v>66.66666667</v>
      </c>
      <c r="W29" s="120">
        <f t="shared" si="6"/>
        <v>81.57894737</v>
      </c>
    </row>
    <row r="30">
      <c r="A30" s="122">
        <v>22.0</v>
      </c>
      <c r="B30" s="153" t="s">
        <v>47</v>
      </c>
      <c r="C30" s="140">
        <v>5.0</v>
      </c>
      <c r="D30" s="94">
        <v>3.0</v>
      </c>
      <c r="E30" s="141">
        <v>6.0</v>
      </c>
      <c r="F30" s="142">
        <v>5.0</v>
      </c>
      <c r="G30" s="136"/>
      <c r="H30" s="143">
        <v>4.0</v>
      </c>
      <c r="I30" s="144">
        <v>7.0</v>
      </c>
      <c r="J30" s="99">
        <v>4.0</v>
      </c>
      <c r="K30" s="146">
        <v>5.0</v>
      </c>
      <c r="L30" s="147">
        <v>7.0</v>
      </c>
      <c r="M30" s="102">
        <v>4.0</v>
      </c>
      <c r="N30" s="148">
        <v>3.0</v>
      </c>
      <c r="O30" s="149">
        <v>9.0</v>
      </c>
      <c r="P30" s="156"/>
      <c r="Q30" s="252">
        <v>6.0</v>
      </c>
      <c r="R30" s="253">
        <f t="shared" ref="R30:T30" si="26">SUM(C30,F30,I30,L30,O30)</f>
        <v>33</v>
      </c>
      <c r="S30" s="110">
        <f t="shared" si="26"/>
        <v>11</v>
      </c>
      <c r="T30" s="110">
        <f t="shared" si="26"/>
        <v>24</v>
      </c>
      <c r="U30" s="115">
        <f t="shared" si="4"/>
        <v>64.70588235</v>
      </c>
      <c r="V30" s="115">
        <f t="shared" si="5"/>
        <v>61.11111111</v>
      </c>
      <c r="W30" s="120">
        <f t="shared" si="6"/>
        <v>63.15789474</v>
      </c>
    </row>
    <row r="31">
      <c r="A31" s="122">
        <v>23.0</v>
      </c>
      <c r="B31" s="153" t="s">
        <v>48</v>
      </c>
      <c r="C31" s="140">
        <v>6.0</v>
      </c>
      <c r="D31" s="94">
        <v>2.0</v>
      </c>
      <c r="E31" s="141">
        <v>8.0</v>
      </c>
      <c r="F31" s="142">
        <v>6.0</v>
      </c>
      <c r="G31" s="136"/>
      <c r="H31" s="143">
        <v>5.0</v>
      </c>
      <c r="I31" s="144">
        <v>9.0</v>
      </c>
      <c r="J31" s="99">
        <v>5.0</v>
      </c>
      <c r="K31" s="146">
        <v>5.0</v>
      </c>
      <c r="L31" s="147">
        <v>9.0</v>
      </c>
      <c r="M31" s="102">
        <v>6.0</v>
      </c>
      <c r="N31" s="148">
        <v>2.0</v>
      </c>
      <c r="O31" s="149">
        <v>10.0</v>
      </c>
      <c r="P31" s="156"/>
      <c r="Q31" s="252">
        <v>11.0</v>
      </c>
      <c r="R31" s="253">
        <f t="shared" ref="R31:T31" si="27">SUM(C31,F31,I31,L31,O31)</f>
        <v>40</v>
      </c>
      <c r="S31" s="110">
        <f t="shared" si="27"/>
        <v>13</v>
      </c>
      <c r="T31" s="110">
        <f t="shared" si="27"/>
        <v>31</v>
      </c>
      <c r="U31" s="115">
        <f t="shared" si="4"/>
        <v>78.43137255</v>
      </c>
      <c r="V31" s="115">
        <f t="shared" si="5"/>
        <v>72.22222222</v>
      </c>
      <c r="W31" s="120">
        <f t="shared" si="6"/>
        <v>81.57894737</v>
      </c>
    </row>
    <row r="32">
      <c r="A32" s="122">
        <v>24.0</v>
      </c>
      <c r="B32" s="153" t="s">
        <v>49</v>
      </c>
      <c r="C32" s="140">
        <v>8.0</v>
      </c>
      <c r="D32" s="94">
        <v>3.0</v>
      </c>
      <c r="E32" s="141">
        <v>5.0</v>
      </c>
      <c r="F32" s="142">
        <v>6.0</v>
      </c>
      <c r="G32" s="136"/>
      <c r="H32" s="143">
        <v>6.0</v>
      </c>
      <c r="I32" s="144">
        <v>9.0</v>
      </c>
      <c r="J32" s="99">
        <v>6.0</v>
      </c>
      <c r="K32" s="146">
        <v>6.0</v>
      </c>
      <c r="L32" s="147">
        <v>9.0</v>
      </c>
      <c r="M32" s="102">
        <v>4.0</v>
      </c>
      <c r="N32" s="148">
        <v>2.0</v>
      </c>
      <c r="O32" s="149">
        <v>12.0</v>
      </c>
      <c r="P32" s="156"/>
      <c r="Q32" s="252">
        <v>8.0</v>
      </c>
      <c r="R32" s="253">
        <f t="shared" ref="R32:T32" si="28">SUM(C32,F32,I32,L32,O32)</f>
        <v>44</v>
      </c>
      <c r="S32" s="110">
        <f t="shared" si="28"/>
        <v>13</v>
      </c>
      <c r="T32" s="110">
        <f t="shared" si="28"/>
        <v>27</v>
      </c>
      <c r="U32" s="115">
        <f t="shared" si="4"/>
        <v>86.2745098</v>
      </c>
      <c r="V32" s="115">
        <f t="shared" si="5"/>
        <v>72.22222222</v>
      </c>
      <c r="W32" s="120">
        <f t="shared" si="6"/>
        <v>71.05263158</v>
      </c>
    </row>
    <row r="33">
      <c r="A33" s="122">
        <v>25.0</v>
      </c>
      <c r="B33" s="153" t="s">
        <v>50</v>
      </c>
      <c r="C33" s="140">
        <v>7.0</v>
      </c>
      <c r="D33" s="94">
        <v>2.0</v>
      </c>
      <c r="E33" s="141">
        <v>7.0</v>
      </c>
      <c r="F33" s="142">
        <v>7.0</v>
      </c>
      <c r="G33" s="136"/>
      <c r="H33" s="143">
        <v>6.0</v>
      </c>
      <c r="I33" s="144">
        <v>10.0</v>
      </c>
      <c r="J33" s="99">
        <v>5.0</v>
      </c>
      <c r="K33" s="146">
        <v>5.0</v>
      </c>
      <c r="L33" s="147">
        <v>8.0</v>
      </c>
      <c r="M33" s="102">
        <v>6.0</v>
      </c>
      <c r="N33" s="148">
        <v>1.0</v>
      </c>
      <c r="O33" s="149">
        <v>10.0</v>
      </c>
      <c r="P33" s="156"/>
      <c r="Q33" s="252">
        <v>9.0</v>
      </c>
      <c r="R33" s="253">
        <f t="shared" ref="R33:T33" si="29">SUM(C33,F33,I33,L33,O33)</f>
        <v>42</v>
      </c>
      <c r="S33" s="110">
        <f t="shared" si="29"/>
        <v>13</v>
      </c>
      <c r="T33" s="110">
        <f t="shared" si="29"/>
        <v>28</v>
      </c>
      <c r="U33" s="115">
        <f t="shared" si="4"/>
        <v>82.35294118</v>
      </c>
      <c r="V33" s="115">
        <f t="shared" si="5"/>
        <v>72.22222222</v>
      </c>
      <c r="W33" s="120">
        <f t="shared" si="6"/>
        <v>73.68421053</v>
      </c>
    </row>
    <row r="34">
      <c r="A34" s="122">
        <v>26.0</v>
      </c>
      <c r="B34" s="153" t="s">
        <v>51</v>
      </c>
      <c r="C34" s="140">
        <v>7.0</v>
      </c>
      <c r="D34" s="94">
        <v>2.0</v>
      </c>
      <c r="E34" s="141">
        <v>6.0</v>
      </c>
      <c r="F34" s="142">
        <v>6.0</v>
      </c>
      <c r="G34" s="136"/>
      <c r="H34" s="143">
        <v>6.0</v>
      </c>
      <c r="I34" s="144">
        <v>9.0</v>
      </c>
      <c r="J34" s="99">
        <v>6.0</v>
      </c>
      <c r="K34" s="146">
        <v>5.0</v>
      </c>
      <c r="L34" s="147">
        <v>10.0</v>
      </c>
      <c r="M34" s="102">
        <v>5.0</v>
      </c>
      <c r="N34" s="148">
        <v>2.0</v>
      </c>
      <c r="O34" s="149">
        <v>10.0</v>
      </c>
      <c r="P34" s="156"/>
      <c r="Q34" s="252">
        <v>9.0</v>
      </c>
      <c r="R34" s="253">
        <f t="shared" ref="R34:T34" si="30">SUM(C34,F34,I34,L34,O34)</f>
        <v>42</v>
      </c>
      <c r="S34" s="110">
        <f t="shared" si="30"/>
        <v>13</v>
      </c>
      <c r="T34" s="110">
        <f t="shared" si="30"/>
        <v>28</v>
      </c>
      <c r="U34" s="115">
        <f t="shared" si="4"/>
        <v>82.35294118</v>
      </c>
      <c r="V34" s="115">
        <f t="shared" si="5"/>
        <v>72.22222222</v>
      </c>
      <c r="W34" s="120">
        <f t="shared" si="6"/>
        <v>73.68421053</v>
      </c>
    </row>
    <row r="35">
      <c r="A35" s="122">
        <v>27.0</v>
      </c>
      <c r="B35" s="153" t="s">
        <v>52</v>
      </c>
      <c r="C35" s="140">
        <v>6.0</v>
      </c>
      <c r="D35" s="94">
        <v>2.0</v>
      </c>
      <c r="E35" s="141">
        <v>6.0</v>
      </c>
      <c r="F35" s="142">
        <v>4.0</v>
      </c>
      <c r="G35" s="136"/>
      <c r="H35" s="143">
        <v>5.0</v>
      </c>
      <c r="I35" s="144">
        <v>7.0</v>
      </c>
      <c r="J35" s="99">
        <v>5.0</v>
      </c>
      <c r="K35" s="146">
        <v>5.0</v>
      </c>
      <c r="L35" s="147">
        <v>9.0</v>
      </c>
      <c r="M35" s="102">
        <v>4.0</v>
      </c>
      <c r="N35" s="148">
        <v>2.0</v>
      </c>
      <c r="O35" s="149">
        <v>10.0</v>
      </c>
      <c r="P35" s="156"/>
      <c r="Q35" s="252">
        <v>9.0</v>
      </c>
      <c r="R35" s="253">
        <f t="shared" ref="R35:T35" si="31">SUM(C35,F35,I35,L35,O35)</f>
        <v>36</v>
      </c>
      <c r="S35" s="110">
        <f t="shared" si="31"/>
        <v>11</v>
      </c>
      <c r="T35" s="110">
        <f t="shared" si="31"/>
        <v>27</v>
      </c>
      <c r="U35" s="115">
        <f t="shared" si="4"/>
        <v>70.58823529</v>
      </c>
      <c r="V35" s="115">
        <f t="shared" si="5"/>
        <v>61.11111111</v>
      </c>
      <c r="W35" s="120">
        <f t="shared" si="6"/>
        <v>71.05263158</v>
      </c>
    </row>
    <row r="36">
      <c r="A36" s="122">
        <v>28.0</v>
      </c>
      <c r="B36" s="153" t="s">
        <v>53</v>
      </c>
      <c r="C36" s="140">
        <v>7.0</v>
      </c>
      <c r="D36" s="94">
        <v>2.0</v>
      </c>
      <c r="E36" s="141">
        <v>6.0</v>
      </c>
      <c r="F36" s="142">
        <v>6.0</v>
      </c>
      <c r="G36" s="136"/>
      <c r="H36" s="143">
        <v>6.0</v>
      </c>
      <c r="I36" s="144">
        <v>9.0</v>
      </c>
      <c r="J36" s="99">
        <v>6.0</v>
      </c>
      <c r="K36" s="146">
        <v>4.0</v>
      </c>
      <c r="L36" s="147">
        <v>9.0</v>
      </c>
      <c r="M36" s="102">
        <v>5.0</v>
      </c>
      <c r="N36" s="148">
        <v>1.0</v>
      </c>
      <c r="O36" s="149">
        <v>10.0</v>
      </c>
      <c r="P36" s="156"/>
      <c r="Q36" s="252">
        <v>8.0</v>
      </c>
      <c r="R36" s="253">
        <f t="shared" ref="R36:T36" si="32">SUM(C36,F36,I36,L36,O36)</f>
        <v>41</v>
      </c>
      <c r="S36" s="110">
        <f t="shared" si="32"/>
        <v>13</v>
      </c>
      <c r="T36" s="110">
        <f t="shared" si="32"/>
        <v>25</v>
      </c>
      <c r="U36" s="115">
        <f t="shared" si="4"/>
        <v>80.39215686</v>
      </c>
      <c r="V36" s="115">
        <f t="shared" si="5"/>
        <v>72.22222222</v>
      </c>
      <c r="W36" s="120">
        <f t="shared" si="6"/>
        <v>65.78947368</v>
      </c>
    </row>
    <row r="37">
      <c r="A37" s="122">
        <v>29.0</v>
      </c>
      <c r="B37" s="153" t="s">
        <v>54</v>
      </c>
      <c r="C37" s="140">
        <v>8.0</v>
      </c>
      <c r="D37" s="94">
        <v>3.0</v>
      </c>
      <c r="E37" s="141">
        <v>8.0</v>
      </c>
      <c r="F37" s="142">
        <v>7.0</v>
      </c>
      <c r="G37" s="136"/>
      <c r="H37" s="143">
        <v>7.0</v>
      </c>
      <c r="I37" s="144">
        <v>11.0</v>
      </c>
      <c r="J37" s="99">
        <v>6.0</v>
      </c>
      <c r="K37" s="146">
        <v>7.0</v>
      </c>
      <c r="L37" s="147">
        <v>9.0</v>
      </c>
      <c r="M37" s="102">
        <v>6.0</v>
      </c>
      <c r="N37" s="148">
        <v>3.0</v>
      </c>
      <c r="O37" s="149">
        <v>12.0</v>
      </c>
      <c r="P37" s="156"/>
      <c r="Q37" s="252">
        <v>10.0</v>
      </c>
      <c r="R37" s="253">
        <f t="shared" ref="R37:T37" si="33">SUM(C37,F37,I37,L37,O37)</f>
        <v>47</v>
      </c>
      <c r="S37" s="110">
        <f t="shared" si="33"/>
        <v>15</v>
      </c>
      <c r="T37" s="110">
        <f t="shared" si="33"/>
        <v>35</v>
      </c>
      <c r="U37" s="115">
        <f t="shared" si="4"/>
        <v>92.15686275</v>
      </c>
      <c r="V37" s="115">
        <f t="shared" si="5"/>
        <v>83.33333333</v>
      </c>
      <c r="W37" s="120">
        <f t="shared" si="6"/>
        <v>92.10526316</v>
      </c>
    </row>
    <row r="38">
      <c r="A38" s="122">
        <v>30.0</v>
      </c>
      <c r="B38" s="153" t="s">
        <v>55</v>
      </c>
      <c r="C38" s="140">
        <v>4.0</v>
      </c>
      <c r="D38" s="94">
        <v>2.0</v>
      </c>
      <c r="E38" s="141">
        <v>2.0</v>
      </c>
      <c r="F38" s="142">
        <v>4.0</v>
      </c>
      <c r="G38" s="136"/>
      <c r="H38" s="143">
        <v>3.0</v>
      </c>
      <c r="I38" s="144">
        <v>6.0</v>
      </c>
      <c r="J38" s="99">
        <v>3.0</v>
      </c>
      <c r="K38" s="146">
        <v>4.0</v>
      </c>
      <c r="L38" s="147">
        <v>3.0</v>
      </c>
      <c r="M38" s="102">
        <v>3.0</v>
      </c>
      <c r="N38" s="148">
        <v>1.0</v>
      </c>
      <c r="O38" s="149">
        <v>5.0</v>
      </c>
      <c r="P38" s="156"/>
      <c r="Q38" s="252">
        <v>3.0</v>
      </c>
      <c r="R38" s="253">
        <f t="shared" ref="R38:T38" si="34">SUM(C38,F38,I38,L38,O38)</f>
        <v>22</v>
      </c>
      <c r="S38" s="110">
        <f t="shared" si="34"/>
        <v>8</v>
      </c>
      <c r="T38" s="110">
        <f t="shared" si="34"/>
        <v>13</v>
      </c>
      <c r="U38" s="115">
        <f t="shared" si="4"/>
        <v>43.1372549</v>
      </c>
      <c r="V38" s="115">
        <f t="shared" si="5"/>
        <v>44.44444444</v>
      </c>
      <c r="W38" s="120">
        <f t="shared" si="6"/>
        <v>34.21052632</v>
      </c>
    </row>
    <row r="39">
      <c r="A39" s="122">
        <v>31.0</v>
      </c>
      <c r="B39" s="153" t="s">
        <v>56</v>
      </c>
      <c r="C39" s="140">
        <v>4.0</v>
      </c>
      <c r="D39" s="94">
        <v>1.0</v>
      </c>
      <c r="E39" s="141">
        <v>2.0</v>
      </c>
      <c r="F39" s="142">
        <v>3.0</v>
      </c>
      <c r="G39" s="136"/>
      <c r="H39" s="143">
        <v>2.0</v>
      </c>
      <c r="I39" s="144">
        <v>4.0</v>
      </c>
      <c r="J39" s="99">
        <v>4.0</v>
      </c>
      <c r="K39" s="146">
        <v>2.0</v>
      </c>
      <c r="L39" s="147">
        <v>6.0</v>
      </c>
      <c r="M39" s="102">
        <v>3.0</v>
      </c>
      <c r="N39" s="148">
        <v>0.0</v>
      </c>
      <c r="O39" s="149">
        <v>5.0</v>
      </c>
      <c r="P39" s="156"/>
      <c r="Q39" s="252">
        <v>3.0</v>
      </c>
      <c r="R39" s="253">
        <f t="shared" ref="R39:T39" si="35">SUM(C39,F39,I39,L39,O39)</f>
        <v>22</v>
      </c>
      <c r="S39" s="110">
        <f t="shared" si="35"/>
        <v>8</v>
      </c>
      <c r="T39" s="110">
        <f t="shared" si="35"/>
        <v>9</v>
      </c>
      <c r="U39" s="115">
        <f t="shared" si="4"/>
        <v>43.1372549</v>
      </c>
      <c r="V39" s="115">
        <f t="shared" si="5"/>
        <v>44.44444444</v>
      </c>
      <c r="W39" s="120">
        <f t="shared" si="6"/>
        <v>23.68421053</v>
      </c>
    </row>
    <row r="40">
      <c r="A40" s="122">
        <v>32.0</v>
      </c>
      <c r="B40" s="153" t="s">
        <v>57</v>
      </c>
      <c r="C40" s="140">
        <v>7.0</v>
      </c>
      <c r="D40" s="94">
        <v>3.0</v>
      </c>
      <c r="E40" s="141">
        <v>8.0</v>
      </c>
      <c r="F40" s="142">
        <v>7.0</v>
      </c>
      <c r="G40" s="136"/>
      <c r="H40" s="143">
        <v>6.0</v>
      </c>
      <c r="I40" s="144">
        <v>9.0</v>
      </c>
      <c r="J40" s="99">
        <v>6.0</v>
      </c>
      <c r="K40" s="146">
        <v>6.0</v>
      </c>
      <c r="L40" s="147">
        <v>9.0</v>
      </c>
      <c r="M40" s="102">
        <v>6.0</v>
      </c>
      <c r="N40" s="148">
        <v>2.0</v>
      </c>
      <c r="O40" s="149">
        <v>12.0</v>
      </c>
      <c r="P40" s="156"/>
      <c r="Q40" s="252">
        <v>11.0</v>
      </c>
      <c r="R40" s="253">
        <f t="shared" ref="R40:T40" si="36">SUM(C40,F40,I40,L40,O40)</f>
        <v>44</v>
      </c>
      <c r="S40" s="110">
        <f t="shared" si="36"/>
        <v>15</v>
      </c>
      <c r="T40" s="110">
        <f t="shared" si="36"/>
        <v>33</v>
      </c>
      <c r="U40" s="115">
        <f t="shared" si="4"/>
        <v>86.2745098</v>
      </c>
      <c r="V40" s="115">
        <f t="shared" si="5"/>
        <v>83.33333333</v>
      </c>
      <c r="W40" s="120">
        <f t="shared" si="6"/>
        <v>86.84210526</v>
      </c>
    </row>
    <row r="41">
      <c r="A41" s="122">
        <v>33.0</v>
      </c>
      <c r="B41" s="167" t="s">
        <v>58</v>
      </c>
      <c r="C41" s="140">
        <v>6.0</v>
      </c>
      <c r="D41" s="94">
        <v>3.0</v>
      </c>
      <c r="E41" s="141">
        <v>7.0</v>
      </c>
      <c r="F41" s="142">
        <v>5.0</v>
      </c>
      <c r="G41" s="136"/>
      <c r="H41" s="143">
        <v>5.0</v>
      </c>
      <c r="I41" s="144">
        <v>8.0</v>
      </c>
      <c r="J41" s="99">
        <v>6.0</v>
      </c>
      <c r="K41" s="146">
        <v>5.0</v>
      </c>
      <c r="L41" s="147">
        <v>9.0</v>
      </c>
      <c r="M41" s="102">
        <v>5.0</v>
      </c>
      <c r="N41" s="148">
        <v>2.0</v>
      </c>
      <c r="O41" s="149">
        <v>11.0</v>
      </c>
      <c r="P41" s="156"/>
      <c r="Q41" s="252">
        <v>10.0</v>
      </c>
      <c r="R41" s="253">
        <f t="shared" ref="R41:T41" si="37">SUM(C41,F41,I41,L41,O41)</f>
        <v>39</v>
      </c>
      <c r="S41" s="110">
        <f t="shared" si="37"/>
        <v>14</v>
      </c>
      <c r="T41" s="110">
        <f t="shared" si="37"/>
        <v>29</v>
      </c>
      <c r="U41" s="115">
        <f t="shared" si="4"/>
        <v>76.47058824</v>
      </c>
      <c r="V41" s="115">
        <f t="shared" si="5"/>
        <v>77.77777778</v>
      </c>
      <c r="W41" s="120">
        <f t="shared" si="6"/>
        <v>76.31578947</v>
      </c>
    </row>
    <row r="42">
      <c r="A42" s="122">
        <v>34.0</v>
      </c>
      <c r="B42" s="153" t="s">
        <v>59</v>
      </c>
      <c r="C42" s="140">
        <v>7.0</v>
      </c>
      <c r="D42" s="94">
        <v>3.0</v>
      </c>
      <c r="E42" s="141">
        <v>8.0</v>
      </c>
      <c r="F42" s="142">
        <v>7.0</v>
      </c>
      <c r="G42" s="136"/>
      <c r="H42" s="143">
        <v>6.0</v>
      </c>
      <c r="I42" s="144">
        <v>10.0</v>
      </c>
      <c r="J42" s="99">
        <v>6.0</v>
      </c>
      <c r="K42" s="146">
        <v>6.0</v>
      </c>
      <c r="L42" s="147">
        <v>10.0</v>
      </c>
      <c r="M42" s="102">
        <v>6.0</v>
      </c>
      <c r="N42" s="148">
        <v>3.0</v>
      </c>
      <c r="O42" s="149">
        <v>12.0</v>
      </c>
      <c r="P42" s="156"/>
      <c r="Q42" s="252">
        <v>11.0</v>
      </c>
      <c r="R42" s="253">
        <f t="shared" ref="R42:T42" si="38">SUM(C42,F42,I42,L42,O42)</f>
        <v>46</v>
      </c>
      <c r="S42" s="110">
        <f t="shared" si="38"/>
        <v>15</v>
      </c>
      <c r="T42" s="110">
        <f t="shared" si="38"/>
        <v>34</v>
      </c>
      <c r="U42" s="115">
        <f t="shared" si="4"/>
        <v>90.19607843</v>
      </c>
      <c r="V42" s="115">
        <f t="shared" si="5"/>
        <v>83.33333333</v>
      </c>
      <c r="W42" s="120">
        <f t="shared" si="6"/>
        <v>89.47368421</v>
      </c>
    </row>
    <row r="43">
      <c r="A43" s="122">
        <v>35.0</v>
      </c>
      <c r="B43" s="153" t="s">
        <v>60</v>
      </c>
      <c r="C43" s="140">
        <v>8.0</v>
      </c>
      <c r="D43" s="94">
        <v>2.0</v>
      </c>
      <c r="E43" s="141">
        <v>7.0</v>
      </c>
      <c r="F43" s="142">
        <v>7.0</v>
      </c>
      <c r="G43" s="136"/>
      <c r="H43" s="143">
        <v>5.0</v>
      </c>
      <c r="I43" s="144">
        <v>10.0</v>
      </c>
      <c r="J43" s="99">
        <v>5.0</v>
      </c>
      <c r="K43" s="146">
        <v>7.0</v>
      </c>
      <c r="L43" s="147">
        <v>8.0</v>
      </c>
      <c r="M43" s="102">
        <v>5.0</v>
      </c>
      <c r="N43" s="148">
        <v>3.0</v>
      </c>
      <c r="O43" s="149">
        <v>12.0</v>
      </c>
      <c r="P43" s="156"/>
      <c r="Q43" s="252">
        <v>10.0</v>
      </c>
      <c r="R43" s="253">
        <f t="shared" ref="R43:T43" si="39">SUM(C43,F43,I43,L43,O43)</f>
        <v>45</v>
      </c>
      <c r="S43" s="110">
        <f t="shared" si="39"/>
        <v>12</v>
      </c>
      <c r="T43" s="110">
        <f t="shared" si="39"/>
        <v>32</v>
      </c>
      <c r="U43" s="115">
        <f t="shared" si="4"/>
        <v>88.23529412</v>
      </c>
      <c r="V43" s="115">
        <f t="shared" si="5"/>
        <v>66.66666667</v>
      </c>
      <c r="W43" s="120">
        <f t="shared" si="6"/>
        <v>84.21052632</v>
      </c>
    </row>
    <row r="44">
      <c r="A44" s="122">
        <v>36.0</v>
      </c>
      <c r="B44" s="153" t="s">
        <v>61</v>
      </c>
      <c r="C44" s="140">
        <v>4.0</v>
      </c>
      <c r="D44" s="94">
        <v>1.0</v>
      </c>
      <c r="E44" s="141">
        <v>6.0</v>
      </c>
      <c r="F44" s="142">
        <v>5.0</v>
      </c>
      <c r="G44" s="136"/>
      <c r="H44" s="143">
        <v>4.0</v>
      </c>
      <c r="I44" s="144">
        <v>8.0</v>
      </c>
      <c r="J44" s="99">
        <v>3.0</v>
      </c>
      <c r="K44" s="146">
        <v>4.0</v>
      </c>
      <c r="L44" s="147">
        <v>7.0</v>
      </c>
      <c r="M44" s="102">
        <v>5.0</v>
      </c>
      <c r="N44" s="148">
        <v>1.0</v>
      </c>
      <c r="O44" s="149">
        <v>7.0</v>
      </c>
      <c r="P44" s="156"/>
      <c r="Q44" s="252">
        <v>8.0</v>
      </c>
      <c r="R44" s="253">
        <f t="shared" ref="R44:T44" si="40">SUM(C44,F44,I44,L44,O44)</f>
        <v>31</v>
      </c>
      <c r="S44" s="110">
        <f t="shared" si="40"/>
        <v>9</v>
      </c>
      <c r="T44" s="110">
        <f t="shared" si="40"/>
        <v>23</v>
      </c>
      <c r="U44" s="115">
        <f t="shared" si="4"/>
        <v>60.78431373</v>
      </c>
      <c r="V44" s="115">
        <f t="shared" si="5"/>
        <v>50</v>
      </c>
      <c r="W44" s="120">
        <f t="shared" si="6"/>
        <v>60.52631579</v>
      </c>
    </row>
    <row r="45">
      <c r="A45" s="122">
        <v>37.0</v>
      </c>
      <c r="B45" s="153" t="s">
        <v>62</v>
      </c>
      <c r="C45" s="140">
        <v>8.0</v>
      </c>
      <c r="D45" s="94">
        <v>2.0</v>
      </c>
      <c r="E45" s="141">
        <v>7.0</v>
      </c>
      <c r="F45" s="142">
        <v>8.0</v>
      </c>
      <c r="G45" s="136"/>
      <c r="H45" s="143">
        <v>5.0</v>
      </c>
      <c r="I45" s="144">
        <v>10.0</v>
      </c>
      <c r="J45" s="99">
        <v>5.0</v>
      </c>
      <c r="K45" s="146">
        <v>7.0</v>
      </c>
      <c r="L45" s="147">
        <v>7.0</v>
      </c>
      <c r="M45" s="102">
        <v>7.0</v>
      </c>
      <c r="N45" s="148">
        <v>3.0</v>
      </c>
      <c r="O45" s="149">
        <v>11.0</v>
      </c>
      <c r="P45" s="156"/>
      <c r="Q45" s="252">
        <v>12.0</v>
      </c>
      <c r="R45" s="253">
        <f t="shared" ref="R45:T45" si="41">SUM(C45,F45,I45,L45,O45)</f>
        <v>44</v>
      </c>
      <c r="S45" s="110">
        <f t="shared" si="41"/>
        <v>14</v>
      </c>
      <c r="T45" s="110">
        <f t="shared" si="41"/>
        <v>34</v>
      </c>
      <c r="U45" s="115">
        <f t="shared" si="4"/>
        <v>86.2745098</v>
      </c>
      <c r="V45" s="115">
        <f t="shared" si="5"/>
        <v>77.77777778</v>
      </c>
      <c r="W45" s="120">
        <f t="shared" si="6"/>
        <v>89.47368421</v>
      </c>
    </row>
    <row r="46">
      <c r="A46" s="122">
        <v>38.0</v>
      </c>
      <c r="B46" s="153" t="s">
        <v>63</v>
      </c>
      <c r="C46" s="140">
        <v>7.0</v>
      </c>
      <c r="D46" s="94">
        <v>3.0</v>
      </c>
      <c r="E46" s="141">
        <v>7.0</v>
      </c>
      <c r="F46" s="142">
        <v>6.0</v>
      </c>
      <c r="G46" s="136"/>
      <c r="H46" s="143">
        <v>5.0</v>
      </c>
      <c r="I46" s="144">
        <v>9.0</v>
      </c>
      <c r="J46" s="99">
        <v>6.0</v>
      </c>
      <c r="K46" s="146">
        <v>4.0</v>
      </c>
      <c r="L46" s="147">
        <v>9.0</v>
      </c>
      <c r="M46" s="102">
        <v>5.0</v>
      </c>
      <c r="N46" s="148">
        <v>3.0</v>
      </c>
      <c r="O46" s="149">
        <v>12.0</v>
      </c>
      <c r="P46" s="156"/>
      <c r="Q46" s="252">
        <v>10.0</v>
      </c>
      <c r="R46" s="253">
        <f t="shared" ref="R46:T46" si="42">SUM(C46,F46,I46,L46,O46)</f>
        <v>43</v>
      </c>
      <c r="S46" s="110">
        <f t="shared" si="42"/>
        <v>14</v>
      </c>
      <c r="T46" s="110">
        <f t="shared" si="42"/>
        <v>29</v>
      </c>
      <c r="U46" s="115">
        <f t="shared" si="4"/>
        <v>84.31372549</v>
      </c>
      <c r="V46" s="115">
        <f t="shared" si="5"/>
        <v>77.77777778</v>
      </c>
      <c r="W46" s="120">
        <f t="shared" si="6"/>
        <v>76.31578947</v>
      </c>
    </row>
    <row r="47">
      <c r="A47" s="122">
        <v>39.0</v>
      </c>
      <c r="B47" s="153" t="s">
        <v>64</v>
      </c>
      <c r="C47" s="140">
        <v>7.0</v>
      </c>
      <c r="D47" s="94">
        <v>3.0</v>
      </c>
      <c r="E47" s="141">
        <v>7.0</v>
      </c>
      <c r="F47" s="142">
        <v>8.0</v>
      </c>
      <c r="G47" s="136"/>
      <c r="H47" s="143">
        <v>6.0</v>
      </c>
      <c r="I47" s="144">
        <v>11.0</v>
      </c>
      <c r="J47" s="99">
        <v>6.0</v>
      </c>
      <c r="K47" s="146">
        <v>6.0</v>
      </c>
      <c r="L47" s="147">
        <v>9.0</v>
      </c>
      <c r="M47" s="102">
        <v>6.0</v>
      </c>
      <c r="N47" s="148">
        <v>2.0</v>
      </c>
      <c r="O47" s="149">
        <v>12.0</v>
      </c>
      <c r="P47" s="156"/>
      <c r="Q47" s="252">
        <v>10.0</v>
      </c>
      <c r="R47" s="253">
        <f t="shared" ref="R47:T47" si="43">SUM(C47,F47,I47,L47,O47)</f>
        <v>47</v>
      </c>
      <c r="S47" s="110">
        <f t="shared" si="43"/>
        <v>15</v>
      </c>
      <c r="T47" s="110">
        <f t="shared" si="43"/>
        <v>31</v>
      </c>
      <c r="U47" s="115">
        <f t="shared" si="4"/>
        <v>92.15686275</v>
      </c>
      <c r="V47" s="115">
        <f t="shared" si="5"/>
        <v>83.33333333</v>
      </c>
      <c r="W47" s="120">
        <f t="shared" si="6"/>
        <v>81.57894737</v>
      </c>
    </row>
    <row r="48">
      <c r="A48" s="122">
        <v>40.0</v>
      </c>
      <c r="B48" s="153" t="s">
        <v>65</v>
      </c>
      <c r="C48" s="140">
        <v>8.0</v>
      </c>
      <c r="D48" s="94">
        <v>3.0</v>
      </c>
      <c r="E48" s="141">
        <v>9.0</v>
      </c>
      <c r="F48" s="142">
        <v>8.0</v>
      </c>
      <c r="G48" s="136"/>
      <c r="H48" s="143">
        <v>7.0</v>
      </c>
      <c r="I48" s="144">
        <v>12.0</v>
      </c>
      <c r="J48" s="99">
        <v>6.0</v>
      </c>
      <c r="K48" s="146">
        <v>7.0</v>
      </c>
      <c r="L48" s="147">
        <v>9.0</v>
      </c>
      <c r="M48" s="102">
        <v>7.0</v>
      </c>
      <c r="N48" s="148">
        <v>2.0</v>
      </c>
      <c r="O48" s="149">
        <v>13.0</v>
      </c>
      <c r="P48" s="156"/>
      <c r="Q48" s="252">
        <v>12.0</v>
      </c>
      <c r="R48" s="253">
        <f t="shared" ref="R48:T48" si="44">SUM(C48,F48,I48,L48,O48)</f>
        <v>50</v>
      </c>
      <c r="S48" s="110">
        <f t="shared" si="44"/>
        <v>16</v>
      </c>
      <c r="T48" s="110">
        <f t="shared" si="44"/>
        <v>37</v>
      </c>
      <c r="U48" s="115">
        <f t="shared" si="4"/>
        <v>98.03921569</v>
      </c>
      <c r="V48" s="115">
        <f t="shared" si="5"/>
        <v>88.88888889</v>
      </c>
      <c r="W48" s="120">
        <f t="shared" si="6"/>
        <v>97.36842105</v>
      </c>
    </row>
    <row r="49">
      <c r="A49" s="122">
        <v>41.0</v>
      </c>
      <c r="B49" s="153" t="s">
        <v>66</v>
      </c>
      <c r="C49" s="140">
        <v>7.0</v>
      </c>
      <c r="D49" s="94">
        <v>3.0</v>
      </c>
      <c r="E49" s="141">
        <v>6.0</v>
      </c>
      <c r="F49" s="142">
        <v>6.0</v>
      </c>
      <c r="G49" s="136"/>
      <c r="H49" s="143">
        <v>6.0</v>
      </c>
      <c r="I49" s="144">
        <v>9.0</v>
      </c>
      <c r="J49" s="99">
        <v>6.0</v>
      </c>
      <c r="K49" s="146">
        <v>4.0</v>
      </c>
      <c r="L49" s="147">
        <v>10.0</v>
      </c>
      <c r="M49" s="102">
        <v>5.0</v>
      </c>
      <c r="N49" s="148">
        <v>2.0</v>
      </c>
      <c r="O49" s="149">
        <v>11.0</v>
      </c>
      <c r="P49" s="156"/>
      <c r="Q49" s="252">
        <v>9.0</v>
      </c>
      <c r="R49" s="253">
        <f t="shared" ref="R49:T49" si="45">SUM(C49,F49,I49,L49,O49)</f>
        <v>43</v>
      </c>
      <c r="S49" s="110">
        <f t="shared" si="45"/>
        <v>14</v>
      </c>
      <c r="T49" s="110">
        <f t="shared" si="45"/>
        <v>27</v>
      </c>
      <c r="U49" s="115">
        <f t="shared" si="4"/>
        <v>84.31372549</v>
      </c>
      <c r="V49" s="115">
        <f t="shared" si="5"/>
        <v>77.77777778</v>
      </c>
      <c r="W49" s="120">
        <f t="shared" si="6"/>
        <v>71.05263158</v>
      </c>
    </row>
    <row r="50">
      <c r="A50" s="122">
        <v>42.0</v>
      </c>
      <c r="B50" s="153" t="s">
        <v>67</v>
      </c>
      <c r="C50" s="140">
        <v>8.0</v>
      </c>
      <c r="D50" s="94">
        <v>3.0</v>
      </c>
      <c r="E50" s="141">
        <v>7.0</v>
      </c>
      <c r="F50" s="142">
        <v>7.0</v>
      </c>
      <c r="G50" s="136"/>
      <c r="H50" s="143">
        <v>6.0</v>
      </c>
      <c r="I50" s="144">
        <v>10.0</v>
      </c>
      <c r="J50" s="99">
        <v>6.0</v>
      </c>
      <c r="K50" s="146">
        <v>6.0</v>
      </c>
      <c r="L50" s="147">
        <v>8.0</v>
      </c>
      <c r="M50" s="102">
        <v>4.0</v>
      </c>
      <c r="N50" s="148">
        <v>2.0</v>
      </c>
      <c r="O50" s="149">
        <v>12.0</v>
      </c>
      <c r="P50" s="156"/>
      <c r="Q50" s="252">
        <v>9.0</v>
      </c>
      <c r="R50" s="253">
        <f t="shared" ref="R50:T50" si="46">SUM(C50,F50,I50,L50,O50)</f>
        <v>45</v>
      </c>
      <c r="S50" s="110">
        <f t="shared" si="46"/>
        <v>13</v>
      </c>
      <c r="T50" s="110">
        <f t="shared" si="46"/>
        <v>30</v>
      </c>
      <c r="U50" s="115">
        <f t="shared" si="4"/>
        <v>88.23529412</v>
      </c>
      <c r="V50" s="115">
        <f t="shared" si="5"/>
        <v>72.22222222</v>
      </c>
      <c r="W50" s="120">
        <f t="shared" si="6"/>
        <v>78.94736842</v>
      </c>
    </row>
    <row r="51">
      <c r="A51" s="122">
        <v>43.0</v>
      </c>
      <c r="B51" s="153" t="s">
        <v>68</v>
      </c>
      <c r="C51" s="140">
        <v>0.0</v>
      </c>
      <c r="D51" s="94">
        <v>0.0</v>
      </c>
      <c r="E51" s="141">
        <v>1.0</v>
      </c>
      <c r="F51" s="142">
        <v>0.0</v>
      </c>
      <c r="G51" s="136"/>
      <c r="H51" s="143">
        <v>0.0</v>
      </c>
      <c r="I51" s="144">
        <v>0.0</v>
      </c>
      <c r="J51" s="99">
        <v>0.0</v>
      </c>
      <c r="K51" s="146">
        <v>0.0</v>
      </c>
      <c r="L51" s="147">
        <v>2.0</v>
      </c>
      <c r="M51" s="102">
        <v>2.0</v>
      </c>
      <c r="N51" s="148">
        <v>0.0</v>
      </c>
      <c r="O51" s="149">
        <v>0.0</v>
      </c>
      <c r="P51" s="156"/>
      <c r="Q51" s="252">
        <v>0.0</v>
      </c>
      <c r="R51" s="253">
        <f t="shared" ref="R51:T51" si="47">SUM(C51,F51,I51,L51,O51)</f>
        <v>2</v>
      </c>
      <c r="S51" s="110">
        <f t="shared" si="47"/>
        <v>2</v>
      </c>
      <c r="T51" s="110">
        <f t="shared" si="47"/>
        <v>1</v>
      </c>
      <c r="U51" s="115">
        <f t="shared" si="4"/>
        <v>3.921568627</v>
      </c>
      <c r="V51" s="115">
        <f t="shared" si="5"/>
        <v>11.11111111</v>
      </c>
      <c r="W51" s="120">
        <f t="shared" si="6"/>
        <v>2.631578947</v>
      </c>
    </row>
    <row r="52">
      <c r="A52" s="122">
        <v>44.0</v>
      </c>
      <c r="B52" s="153" t="s">
        <v>69</v>
      </c>
      <c r="C52" s="140">
        <v>8.0</v>
      </c>
      <c r="D52" s="94">
        <v>3.0</v>
      </c>
      <c r="E52" s="141">
        <v>8.0</v>
      </c>
      <c r="F52" s="142">
        <v>7.0</v>
      </c>
      <c r="G52" s="136"/>
      <c r="H52" s="143">
        <v>6.0</v>
      </c>
      <c r="I52" s="144">
        <v>11.0</v>
      </c>
      <c r="J52" s="99">
        <v>6.0</v>
      </c>
      <c r="K52" s="146">
        <v>6.0</v>
      </c>
      <c r="L52" s="147">
        <v>9.0</v>
      </c>
      <c r="M52" s="102">
        <v>7.0</v>
      </c>
      <c r="N52" s="148">
        <v>2.0</v>
      </c>
      <c r="O52" s="149">
        <v>12.0</v>
      </c>
      <c r="P52" s="156"/>
      <c r="Q52" s="252">
        <v>11.0</v>
      </c>
      <c r="R52" s="253">
        <f t="shared" ref="R52:T52" si="48">SUM(C52,F52,I52,L52,O52)</f>
        <v>47</v>
      </c>
      <c r="S52" s="110">
        <f t="shared" si="48"/>
        <v>16</v>
      </c>
      <c r="T52" s="110">
        <f t="shared" si="48"/>
        <v>33</v>
      </c>
      <c r="U52" s="115">
        <f t="shared" si="4"/>
        <v>92.15686275</v>
      </c>
      <c r="V52" s="115">
        <f t="shared" si="5"/>
        <v>88.88888889</v>
      </c>
      <c r="W52" s="120">
        <f t="shared" si="6"/>
        <v>86.84210526</v>
      </c>
    </row>
    <row r="53">
      <c r="A53" s="122">
        <v>45.0</v>
      </c>
      <c r="B53" s="153" t="s">
        <v>70</v>
      </c>
      <c r="C53" s="140">
        <v>6.0</v>
      </c>
      <c r="D53" s="94">
        <v>3.0</v>
      </c>
      <c r="E53" s="141">
        <v>7.0</v>
      </c>
      <c r="F53" s="142">
        <v>6.0</v>
      </c>
      <c r="G53" s="136"/>
      <c r="H53" s="143">
        <v>6.0</v>
      </c>
      <c r="I53" s="144">
        <v>9.0</v>
      </c>
      <c r="J53" s="99">
        <v>6.0</v>
      </c>
      <c r="K53" s="146">
        <v>6.0</v>
      </c>
      <c r="L53" s="147">
        <v>9.0</v>
      </c>
      <c r="M53" s="102">
        <v>5.0</v>
      </c>
      <c r="N53" s="148">
        <v>3.0</v>
      </c>
      <c r="O53" s="149">
        <v>11.0</v>
      </c>
      <c r="P53" s="156"/>
      <c r="Q53" s="252">
        <v>9.0</v>
      </c>
      <c r="R53" s="253">
        <f t="shared" ref="R53:T53" si="49">SUM(C53,F53,I53,L53,O53)</f>
        <v>41</v>
      </c>
      <c r="S53" s="110">
        <f t="shared" si="49"/>
        <v>14</v>
      </c>
      <c r="T53" s="110">
        <f t="shared" si="49"/>
        <v>31</v>
      </c>
      <c r="U53" s="115">
        <f t="shared" si="4"/>
        <v>80.39215686</v>
      </c>
      <c r="V53" s="115">
        <f t="shared" si="5"/>
        <v>77.77777778</v>
      </c>
      <c r="W53" s="120">
        <f t="shared" si="6"/>
        <v>81.57894737</v>
      </c>
    </row>
    <row r="54" ht="31.5" customHeight="1">
      <c r="A54" s="168"/>
      <c r="B54" s="169"/>
      <c r="C54" s="183">
        <v>8.0</v>
      </c>
      <c r="D54" s="170">
        <v>3.0</v>
      </c>
      <c r="E54" s="184">
        <v>9.0</v>
      </c>
      <c r="F54" s="183">
        <v>8.0</v>
      </c>
      <c r="G54" s="171"/>
      <c r="H54" s="184">
        <v>7.0</v>
      </c>
      <c r="I54" s="185">
        <v>12.0</v>
      </c>
      <c r="J54" s="172">
        <v>8.0</v>
      </c>
      <c r="K54" s="186">
        <v>7.0</v>
      </c>
      <c r="L54" s="183">
        <v>10.0</v>
      </c>
      <c r="M54" s="170">
        <v>6.0</v>
      </c>
      <c r="N54" s="184">
        <v>3.0</v>
      </c>
      <c r="O54" s="183">
        <v>13.0</v>
      </c>
      <c r="P54" s="171"/>
      <c r="Q54" s="184">
        <v>12.0</v>
      </c>
      <c r="R54" s="171">
        <f t="shared" ref="R54:T54" si="50">C54+F54+I54+L54+O54</f>
        <v>51</v>
      </c>
      <c r="S54" s="171">
        <f t="shared" si="50"/>
        <v>17</v>
      </c>
      <c r="T54" s="171">
        <f t="shared" si="50"/>
        <v>38</v>
      </c>
      <c r="U54" s="171"/>
      <c r="V54" s="171"/>
      <c r="W54" s="254"/>
    </row>
    <row r="55">
      <c r="A55" s="122">
        <v>46.0</v>
      </c>
      <c r="B55" s="153" t="s">
        <v>71</v>
      </c>
      <c r="C55" s="140">
        <v>7.0</v>
      </c>
      <c r="D55" s="94">
        <v>3.0</v>
      </c>
      <c r="E55" s="141">
        <v>7.0</v>
      </c>
      <c r="F55" s="142">
        <v>7.0</v>
      </c>
      <c r="G55" s="136"/>
      <c r="H55" s="143">
        <v>6.0</v>
      </c>
      <c r="I55" s="144">
        <v>10.0</v>
      </c>
      <c r="J55" s="99">
        <v>6.0</v>
      </c>
      <c r="K55" s="146">
        <v>5.0</v>
      </c>
      <c r="L55" s="147">
        <v>10.0</v>
      </c>
      <c r="M55" s="102">
        <v>6.0</v>
      </c>
      <c r="N55" s="148">
        <v>2.0</v>
      </c>
      <c r="O55" s="149">
        <v>11.0</v>
      </c>
      <c r="P55" s="156"/>
      <c r="Q55" s="252">
        <v>10.0</v>
      </c>
      <c r="R55" s="253">
        <f t="shared" ref="R55:T55" si="51">SUM(C55,F55,I55,L55,O55)</f>
        <v>45</v>
      </c>
      <c r="S55" s="110">
        <f t="shared" si="51"/>
        <v>15</v>
      </c>
      <c r="T55" s="110">
        <f t="shared" si="51"/>
        <v>30</v>
      </c>
      <c r="U55" s="174">
        <f t="shared" ref="U55:U99" si="53">(R55*100)/$R$54</f>
        <v>88.23529412</v>
      </c>
      <c r="V55" s="175">
        <f t="shared" ref="V55:V99" si="54">(S55*100/$S$54)</f>
        <v>88.23529412</v>
      </c>
      <c r="W55" s="174">
        <f t="shared" ref="W55:W99" si="55">(T55*100/$T$54)</f>
        <v>78.94736842</v>
      </c>
    </row>
    <row r="56">
      <c r="A56" s="122">
        <v>47.0</v>
      </c>
      <c r="B56" s="153" t="s">
        <v>72</v>
      </c>
      <c r="C56" s="140">
        <v>8.0</v>
      </c>
      <c r="D56" s="94">
        <v>3.0</v>
      </c>
      <c r="E56" s="141">
        <v>6.0</v>
      </c>
      <c r="F56" s="142">
        <v>8.0</v>
      </c>
      <c r="G56" s="136"/>
      <c r="H56" s="143">
        <v>6.0</v>
      </c>
      <c r="I56" s="144">
        <v>11.0</v>
      </c>
      <c r="J56" s="99">
        <v>6.0</v>
      </c>
      <c r="K56" s="146">
        <v>4.0</v>
      </c>
      <c r="L56" s="147">
        <v>9.0</v>
      </c>
      <c r="M56" s="102">
        <v>6.0</v>
      </c>
      <c r="N56" s="148">
        <v>1.0</v>
      </c>
      <c r="O56" s="149">
        <v>11.0</v>
      </c>
      <c r="P56" s="156"/>
      <c r="Q56" s="252">
        <v>9.0</v>
      </c>
      <c r="R56" s="253">
        <f t="shared" ref="R56:T56" si="52">SUM(C56,F56,I56,L56,O56)</f>
        <v>47</v>
      </c>
      <c r="S56" s="110">
        <f t="shared" si="52"/>
        <v>15</v>
      </c>
      <c r="T56" s="110">
        <f t="shared" si="52"/>
        <v>26</v>
      </c>
      <c r="U56" s="174">
        <f t="shared" si="53"/>
        <v>92.15686275</v>
      </c>
      <c r="V56" s="175">
        <f t="shared" si="54"/>
        <v>88.23529412</v>
      </c>
      <c r="W56" s="174">
        <f t="shared" si="55"/>
        <v>68.42105263</v>
      </c>
    </row>
    <row r="57">
      <c r="A57" s="122">
        <v>48.0</v>
      </c>
      <c r="B57" s="153" t="s">
        <v>73</v>
      </c>
      <c r="C57" s="140">
        <v>8.0</v>
      </c>
      <c r="D57" s="94">
        <v>3.0</v>
      </c>
      <c r="E57" s="141">
        <v>9.0</v>
      </c>
      <c r="F57" s="142">
        <v>8.0</v>
      </c>
      <c r="G57" s="136"/>
      <c r="H57" s="143">
        <v>7.0</v>
      </c>
      <c r="I57" s="144">
        <v>12.0</v>
      </c>
      <c r="J57" s="99">
        <v>7.0</v>
      </c>
      <c r="K57" s="146">
        <v>7.0</v>
      </c>
      <c r="L57" s="147">
        <v>9.0</v>
      </c>
      <c r="M57" s="102">
        <v>6.0</v>
      </c>
      <c r="N57" s="148">
        <v>3.0</v>
      </c>
      <c r="O57" s="149">
        <v>12.0</v>
      </c>
      <c r="P57" s="156"/>
      <c r="Q57" s="252">
        <v>11.0</v>
      </c>
      <c r="R57" s="253">
        <f t="shared" ref="R57:T57" si="56">SUM(C57,F57,I57,L57,O57)</f>
        <v>49</v>
      </c>
      <c r="S57" s="110">
        <f t="shared" si="56"/>
        <v>16</v>
      </c>
      <c r="T57" s="110">
        <f t="shared" si="56"/>
        <v>37</v>
      </c>
      <c r="U57" s="174">
        <f t="shared" si="53"/>
        <v>96.07843137</v>
      </c>
      <c r="V57" s="175">
        <f t="shared" si="54"/>
        <v>94.11764706</v>
      </c>
      <c r="W57" s="174">
        <f t="shared" si="55"/>
        <v>97.36842105</v>
      </c>
    </row>
    <row r="58">
      <c r="A58" s="122">
        <v>49.0</v>
      </c>
      <c r="B58" s="153" t="s">
        <v>74</v>
      </c>
      <c r="C58" s="140">
        <v>7.0</v>
      </c>
      <c r="D58" s="94">
        <v>3.0</v>
      </c>
      <c r="E58" s="141">
        <v>7.0</v>
      </c>
      <c r="F58" s="142">
        <v>7.0</v>
      </c>
      <c r="G58" s="136"/>
      <c r="H58" s="143">
        <v>5.0</v>
      </c>
      <c r="I58" s="144">
        <v>9.0</v>
      </c>
      <c r="J58" s="99">
        <v>5.0</v>
      </c>
      <c r="K58" s="146">
        <v>6.0</v>
      </c>
      <c r="L58" s="147">
        <v>9.0</v>
      </c>
      <c r="M58" s="102">
        <v>6.0</v>
      </c>
      <c r="N58" s="148">
        <v>3.0</v>
      </c>
      <c r="O58" s="149">
        <v>12.0</v>
      </c>
      <c r="P58" s="156"/>
      <c r="Q58" s="252">
        <v>10.0</v>
      </c>
      <c r="R58" s="253">
        <f t="shared" ref="R58:T58" si="57">SUM(C58,F58,I58,L58,O58)</f>
        <v>44</v>
      </c>
      <c r="S58" s="110">
        <f t="shared" si="57"/>
        <v>14</v>
      </c>
      <c r="T58" s="110">
        <f t="shared" si="57"/>
        <v>31</v>
      </c>
      <c r="U58" s="174">
        <f t="shared" si="53"/>
        <v>86.2745098</v>
      </c>
      <c r="V58" s="175">
        <f t="shared" si="54"/>
        <v>82.35294118</v>
      </c>
      <c r="W58" s="174">
        <f t="shared" si="55"/>
        <v>81.57894737</v>
      </c>
    </row>
    <row r="59">
      <c r="A59" s="122">
        <v>50.0</v>
      </c>
      <c r="B59" s="153" t="s">
        <v>75</v>
      </c>
      <c r="C59" s="140">
        <v>8.0</v>
      </c>
      <c r="D59" s="94">
        <v>3.0</v>
      </c>
      <c r="E59" s="141">
        <v>6.0</v>
      </c>
      <c r="F59" s="142">
        <v>7.0</v>
      </c>
      <c r="G59" s="136"/>
      <c r="H59" s="143">
        <v>6.0</v>
      </c>
      <c r="I59" s="144">
        <v>10.0</v>
      </c>
      <c r="J59" s="99">
        <v>4.0</v>
      </c>
      <c r="K59" s="146">
        <v>6.0</v>
      </c>
      <c r="L59" s="147">
        <v>9.0</v>
      </c>
      <c r="M59" s="102">
        <v>6.0</v>
      </c>
      <c r="N59" s="148">
        <v>2.0</v>
      </c>
      <c r="O59" s="149">
        <v>12.0</v>
      </c>
      <c r="P59" s="156"/>
      <c r="Q59" s="252">
        <v>9.0</v>
      </c>
      <c r="R59" s="253">
        <f t="shared" ref="R59:T59" si="58">SUM(C59,F59,I59,L59,O59)</f>
        <v>46</v>
      </c>
      <c r="S59" s="110">
        <f t="shared" si="58"/>
        <v>13</v>
      </c>
      <c r="T59" s="110">
        <f t="shared" si="58"/>
        <v>29</v>
      </c>
      <c r="U59" s="174">
        <f t="shared" si="53"/>
        <v>90.19607843</v>
      </c>
      <c r="V59" s="175">
        <f t="shared" si="54"/>
        <v>76.47058824</v>
      </c>
      <c r="W59" s="174">
        <f t="shared" si="55"/>
        <v>76.31578947</v>
      </c>
    </row>
    <row r="60">
      <c r="A60" s="122">
        <v>51.0</v>
      </c>
      <c r="B60" s="153" t="s">
        <v>76</v>
      </c>
      <c r="C60" s="140">
        <v>8.0</v>
      </c>
      <c r="D60" s="94">
        <v>3.0</v>
      </c>
      <c r="E60" s="141">
        <v>8.0</v>
      </c>
      <c r="F60" s="142">
        <v>8.0</v>
      </c>
      <c r="G60" s="136"/>
      <c r="H60" s="143">
        <v>6.0</v>
      </c>
      <c r="I60" s="144">
        <v>11.0</v>
      </c>
      <c r="J60" s="99">
        <v>6.0</v>
      </c>
      <c r="K60" s="146">
        <v>7.0</v>
      </c>
      <c r="L60" s="147">
        <v>9.0</v>
      </c>
      <c r="M60" s="102">
        <v>6.0</v>
      </c>
      <c r="N60" s="148">
        <v>3.0</v>
      </c>
      <c r="O60" s="149">
        <v>13.0</v>
      </c>
      <c r="P60" s="156"/>
      <c r="Q60" s="252">
        <v>11.0</v>
      </c>
      <c r="R60" s="253">
        <f t="shared" ref="R60:T60" si="59">SUM(C60,F60,I60,L60,O60)</f>
        <v>49</v>
      </c>
      <c r="S60" s="110">
        <f t="shared" si="59"/>
        <v>15</v>
      </c>
      <c r="T60" s="110">
        <f t="shared" si="59"/>
        <v>35</v>
      </c>
      <c r="U60" s="174">
        <f t="shared" si="53"/>
        <v>96.07843137</v>
      </c>
      <c r="V60" s="175">
        <f t="shared" si="54"/>
        <v>88.23529412</v>
      </c>
      <c r="W60" s="174">
        <f t="shared" si="55"/>
        <v>92.10526316</v>
      </c>
    </row>
    <row r="61" ht="16.5" customHeight="1">
      <c r="A61" s="122">
        <v>52.0</v>
      </c>
      <c r="B61" s="153" t="s">
        <v>77</v>
      </c>
      <c r="C61" s="200">
        <v>6.0</v>
      </c>
      <c r="D61" s="176">
        <v>3.0</v>
      </c>
      <c r="E61" s="201">
        <v>7.0</v>
      </c>
      <c r="F61" s="202">
        <v>6.0</v>
      </c>
      <c r="G61" s="181"/>
      <c r="H61" s="143">
        <v>6.0</v>
      </c>
      <c r="I61" s="144">
        <v>9.0</v>
      </c>
      <c r="J61" s="99">
        <v>6.0</v>
      </c>
      <c r="K61" s="146">
        <v>4.0</v>
      </c>
      <c r="L61" s="203">
        <v>9.0</v>
      </c>
      <c r="M61" s="102">
        <v>6.0</v>
      </c>
      <c r="N61" s="148">
        <v>1.0</v>
      </c>
      <c r="O61" s="204">
        <v>9.0</v>
      </c>
      <c r="P61" s="205"/>
      <c r="Q61" s="255">
        <v>10.0</v>
      </c>
      <c r="R61" s="253">
        <f t="shared" ref="R61:T61" si="60">SUM(C61,F61,I61,L61,O61)</f>
        <v>39</v>
      </c>
      <c r="S61" s="110">
        <f t="shared" si="60"/>
        <v>15</v>
      </c>
      <c r="T61" s="110">
        <f t="shared" si="60"/>
        <v>28</v>
      </c>
      <c r="U61" s="174">
        <f t="shared" si="53"/>
        <v>76.47058824</v>
      </c>
      <c r="V61" s="175">
        <f t="shared" si="54"/>
        <v>88.23529412</v>
      </c>
      <c r="W61" s="174">
        <f t="shared" si="55"/>
        <v>73.68421053</v>
      </c>
    </row>
    <row r="62">
      <c r="A62" s="122">
        <v>53.0</v>
      </c>
      <c r="B62" s="153" t="s">
        <v>78</v>
      </c>
      <c r="C62" s="140">
        <v>5.0</v>
      </c>
      <c r="D62" s="94">
        <v>3.0</v>
      </c>
      <c r="E62" s="141">
        <v>6.0</v>
      </c>
      <c r="F62" s="142">
        <v>5.0</v>
      </c>
      <c r="G62" s="136"/>
      <c r="H62" s="143">
        <v>5.0</v>
      </c>
      <c r="I62" s="144">
        <v>8.0</v>
      </c>
      <c r="J62" s="99">
        <v>4.0</v>
      </c>
      <c r="K62" s="146">
        <v>3.0</v>
      </c>
      <c r="L62" s="147">
        <v>9.0</v>
      </c>
      <c r="M62" s="102">
        <v>5.0</v>
      </c>
      <c r="N62" s="148">
        <v>1.0</v>
      </c>
      <c r="O62" s="149">
        <v>10.0</v>
      </c>
      <c r="P62" s="156"/>
      <c r="Q62" s="252">
        <v>8.0</v>
      </c>
      <c r="R62" s="253">
        <f t="shared" ref="R62:T62" si="61">SUM(C62,F62,I62,L62,O62)</f>
        <v>37</v>
      </c>
      <c r="S62" s="110">
        <f t="shared" si="61"/>
        <v>12</v>
      </c>
      <c r="T62" s="110">
        <f t="shared" si="61"/>
        <v>23</v>
      </c>
      <c r="U62" s="174">
        <f t="shared" si="53"/>
        <v>72.54901961</v>
      </c>
      <c r="V62" s="175">
        <f t="shared" si="54"/>
        <v>70.58823529</v>
      </c>
      <c r="W62" s="174">
        <f t="shared" si="55"/>
        <v>60.52631579</v>
      </c>
    </row>
    <row r="63">
      <c r="A63" s="122">
        <v>54.0</v>
      </c>
      <c r="B63" s="153" t="s">
        <v>79</v>
      </c>
      <c r="C63" s="140">
        <v>7.0</v>
      </c>
      <c r="D63" s="94">
        <v>3.0</v>
      </c>
      <c r="E63" s="141">
        <v>5.0</v>
      </c>
      <c r="F63" s="142">
        <v>6.0</v>
      </c>
      <c r="G63" s="136"/>
      <c r="H63" s="143">
        <v>4.0</v>
      </c>
      <c r="I63" s="144">
        <v>8.0</v>
      </c>
      <c r="J63" s="99">
        <v>4.0</v>
      </c>
      <c r="K63" s="146">
        <v>5.0</v>
      </c>
      <c r="L63" s="147">
        <v>10.0</v>
      </c>
      <c r="M63" s="102">
        <v>6.0</v>
      </c>
      <c r="N63" s="148">
        <v>2.0</v>
      </c>
      <c r="O63" s="149">
        <v>10.0</v>
      </c>
      <c r="P63" s="156"/>
      <c r="Q63" s="252">
        <v>9.0</v>
      </c>
      <c r="R63" s="253">
        <f t="shared" ref="R63:T63" si="62">SUM(C63,F63,I63,L63,O63)</f>
        <v>41</v>
      </c>
      <c r="S63" s="110">
        <f t="shared" si="62"/>
        <v>13</v>
      </c>
      <c r="T63" s="110">
        <f t="shared" si="62"/>
        <v>25</v>
      </c>
      <c r="U63" s="174">
        <f t="shared" si="53"/>
        <v>80.39215686</v>
      </c>
      <c r="V63" s="175">
        <f t="shared" si="54"/>
        <v>76.47058824</v>
      </c>
      <c r="W63" s="174">
        <f t="shared" si="55"/>
        <v>65.78947368</v>
      </c>
    </row>
    <row r="64">
      <c r="A64" s="122">
        <v>55.0</v>
      </c>
      <c r="B64" s="153" t="s">
        <v>80</v>
      </c>
      <c r="C64" s="140">
        <v>7.0</v>
      </c>
      <c r="D64" s="94">
        <v>3.0</v>
      </c>
      <c r="E64" s="141">
        <v>6.0</v>
      </c>
      <c r="F64" s="142">
        <v>6.0</v>
      </c>
      <c r="G64" s="136"/>
      <c r="H64" s="143">
        <v>6.0</v>
      </c>
      <c r="I64" s="144">
        <v>9.0</v>
      </c>
      <c r="J64" s="99">
        <v>4.0</v>
      </c>
      <c r="K64" s="146">
        <v>5.0</v>
      </c>
      <c r="L64" s="147">
        <v>7.0</v>
      </c>
      <c r="M64" s="102">
        <v>6.0</v>
      </c>
      <c r="N64" s="148">
        <v>2.0</v>
      </c>
      <c r="O64" s="149">
        <v>11.0</v>
      </c>
      <c r="P64" s="156"/>
      <c r="Q64" s="252">
        <v>8.0</v>
      </c>
      <c r="R64" s="253">
        <f t="shared" ref="R64:T64" si="63">SUM(C64,F64,I64,L64,O64)</f>
        <v>40</v>
      </c>
      <c r="S64" s="110">
        <f t="shared" si="63"/>
        <v>13</v>
      </c>
      <c r="T64" s="110">
        <f t="shared" si="63"/>
        <v>27</v>
      </c>
      <c r="U64" s="174">
        <f t="shared" si="53"/>
        <v>78.43137255</v>
      </c>
      <c r="V64" s="175">
        <f t="shared" si="54"/>
        <v>76.47058824</v>
      </c>
      <c r="W64" s="174">
        <f t="shared" si="55"/>
        <v>71.05263158</v>
      </c>
    </row>
    <row r="65">
      <c r="A65" s="122">
        <v>56.0</v>
      </c>
      <c r="B65" s="153" t="s">
        <v>81</v>
      </c>
      <c r="C65" s="140">
        <v>7.0</v>
      </c>
      <c r="D65" s="94">
        <v>3.0</v>
      </c>
      <c r="E65" s="141">
        <v>9.0</v>
      </c>
      <c r="F65" s="142">
        <v>7.0</v>
      </c>
      <c r="G65" s="136"/>
      <c r="H65" s="143">
        <v>7.0</v>
      </c>
      <c r="I65" s="144">
        <v>11.0</v>
      </c>
      <c r="J65" s="99">
        <v>7.0</v>
      </c>
      <c r="K65" s="146">
        <v>6.0</v>
      </c>
      <c r="L65" s="147">
        <v>9.0</v>
      </c>
      <c r="M65" s="102">
        <v>6.0</v>
      </c>
      <c r="N65" s="148">
        <v>1.0</v>
      </c>
      <c r="O65" s="149">
        <v>12.0</v>
      </c>
      <c r="P65" s="156"/>
      <c r="Q65" s="252">
        <v>12.0</v>
      </c>
      <c r="R65" s="253">
        <f t="shared" ref="R65:T65" si="64">SUM(C65,F65,I65,L65,O65)</f>
        <v>46</v>
      </c>
      <c r="S65" s="110">
        <f t="shared" si="64"/>
        <v>16</v>
      </c>
      <c r="T65" s="110">
        <f t="shared" si="64"/>
        <v>35</v>
      </c>
      <c r="U65" s="174">
        <f t="shared" si="53"/>
        <v>90.19607843</v>
      </c>
      <c r="V65" s="175">
        <f t="shared" si="54"/>
        <v>94.11764706</v>
      </c>
      <c r="W65" s="174">
        <f t="shared" si="55"/>
        <v>92.10526316</v>
      </c>
    </row>
    <row r="66">
      <c r="A66" s="122">
        <v>57.0</v>
      </c>
      <c r="B66" s="153" t="s">
        <v>82</v>
      </c>
      <c r="C66" s="140">
        <v>6.0</v>
      </c>
      <c r="D66" s="94">
        <v>2.0</v>
      </c>
      <c r="E66" s="141">
        <v>5.0</v>
      </c>
      <c r="F66" s="142">
        <v>5.0</v>
      </c>
      <c r="G66" s="136"/>
      <c r="H66" s="143">
        <v>4.0</v>
      </c>
      <c r="I66" s="144">
        <v>7.0</v>
      </c>
      <c r="J66" s="99">
        <v>5.0</v>
      </c>
      <c r="K66" s="146">
        <v>4.0</v>
      </c>
      <c r="L66" s="147">
        <v>7.0</v>
      </c>
      <c r="M66" s="102">
        <v>5.0</v>
      </c>
      <c r="N66" s="148">
        <v>1.0</v>
      </c>
      <c r="O66" s="149">
        <v>9.0</v>
      </c>
      <c r="P66" s="156"/>
      <c r="Q66" s="252">
        <v>9.0</v>
      </c>
      <c r="R66" s="253">
        <f t="shared" ref="R66:T66" si="65">SUM(C66,F66,I66,L66,O66)</f>
        <v>34</v>
      </c>
      <c r="S66" s="110">
        <f t="shared" si="65"/>
        <v>12</v>
      </c>
      <c r="T66" s="110">
        <f t="shared" si="65"/>
        <v>23</v>
      </c>
      <c r="U66" s="174">
        <f t="shared" si="53"/>
        <v>66.66666667</v>
      </c>
      <c r="V66" s="175">
        <f t="shared" si="54"/>
        <v>70.58823529</v>
      </c>
      <c r="W66" s="174">
        <f t="shared" si="55"/>
        <v>60.52631579</v>
      </c>
    </row>
    <row r="67">
      <c r="A67" s="122">
        <v>58.0</v>
      </c>
      <c r="B67" s="153" t="s">
        <v>83</v>
      </c>
      <c r="C67" s="140">
        <v>7.0</v>
      </c>
      <c r="D67" s="94">
        <v>2.0</v>
      </c>
      <c r="E67" s="141">
        <v>7.0</v>
      </c>
      <c r="F67" s="142">
        <v>6.0</v>
      </c>
      <c r="G67" s="136"/>
      <c r="H67" s="143">
        <v>5.0</v>
      </c>
      <c r="I67" s="144">
        <v>9.0</v>
      </c>
      <c r="J67" s="99">
        <v>5.0</v>
      </c>
      <c r="K67" s="146">
        <v>6.0</v>
      </c>
      <c r="L67" s="147">
        <v>8.0</v>
      </c>
      <c r="M67" s="102">
        <v>5.0</v>
      </c>
      <c r="N67" s="148">
        <v>2.0</v>
      </c>
      <c r="O67" s="149">
        <v>11.0</v>
      </c>
      <c r="P67" s="156"/>
      <c r="Q67" s="252">
        <v>10.0</v>
      </c>
      <c r="R67" s="253">
        <f t="shared" ref="R67:T67" si="66">SUM(C67,F67,I67,L67,O67)</f>
        <v>41</v>
      </c>
      <c r="S67" s="110">
        <f t="shared" si="66"/>
        <v>12</v>
      </c>
      <c r="T67" s="110">
        <f t="shared" si="66"/>
        <v>30</v>
      </c>
      <c r="U67" s="174">
        <f t="shared" si="53"/>
        <v>80.39215686</v>
      </c>
      <c r="V67" s="175">
        <f t="shared" si="54"/>
        <v>70.58823529</v>
      </c>
      <c r="W67" s="174">
        <f t="shared" si="55"/>
        <v>78.94736842</v>
      </c>
    </row>
    <row r="68">
      <c r="A68" s="122">
        <v>59.0</v>
      </c>
      <c r="B68" s="153" t="s">
        <v>84</v>
      </c>
      <c r="C68" s="140">
        <v>6.0</v>
      </c>
      <c r="D68" s="94">
        <v>3.0</v>
      </c>
      <c r="E68" s="141">
        <v>7.0</v>
      </c>
      <c r="F68" s="142">
        <v>6.0</v>
      </c>
      <c r="G68" s="136"/>
      <c r="H68" s="143">
        <v>6.0</v>
      </c>
      <c r="I68" s="144">
        <v>9.0</v>
      </c>
      <c r="J68" s="99">
        <v>6.0</v>
      </c>
      <c r="K68" s="146">
        <v>4.0</v>
      </c>
      <c r="L68" s="147">
        <v>10.0</v>
      </c>
      <c r="M68" s="102">
        <v>6.0</v>
      </c>
      <c r="N68" s="148">
        <v>1.0</v>
      </c>
      <c r="O68" s="149">
        <v>10.0</v>
      </c>
      <c r="P68" s="156"/>
      <c r="Q68" s="252">
        <v>10.0</v>
      </c>
      <c r="R68" s="253">
        <f t="shared" ref="R68:T68" si="67">SUM(C68,F68,I68,L68,O68)</f>
        <v>41</v>
      </c>
      <c r="S68" s="110">
        <f t="shared" si="67"/>
        <v>15</v>
      </c>
      <c r="T68" s="110">
        <f t="shared" si="67"/>
        <v>28</v>
      </c>
      <c r="U68" s="174">
        <f t="shared" si="53"/>
        <v>80.39215686</v>
      </c>
      <c r="V68" s="175">
        <f t="shared" si="54"/>
        <v>88.23529412</v>
      </c>
      <c r="W68" s="174">
        <f t="shared" si="55"/>
        <v>73.68421053</v>
      </c>
    </row>
    <row r="69">
      <c r="A69" s="122">
        <v>60.0</v>
      </c>
      <c r="B69" s="153" t="s">
        <v>85</v>
      </c>
      <c r="C69" s="140">
        <v>6.0</v>
      </c>
      <c r="D69" s="94">
        <v>2.0</v>
      </c>
      <c r="E69" s="141">
        <v>6.0</v>
      </c>
      <c r="F69" s="142">
        <v>5.0</v>
      </c>
      <c r="G69" s="136"/>
      <c r="H69" s="143">
        <v>5.0</v>
      </c>
      <c r="I69" s="144">
        <v>9.0</v>
      </c>
      <c r="J69" s="99">
        <v>5.0</v>
      </c>
      <c r="K69" s="146">
        <v>4.0</v>
      </c>
      <c r="L69" s="147">
        <v>8.0</v>
      </c>
      <c r="M69" s="102">
        <v>5.0</v>
      </c>
      <c r="N69" s="148">
        <v>0.0</v>
      </c>
      <c r="O69" s="149">
        <v>8.0</v>
      </c>
      <c r="P69" s="156"/>
      <c r="Q69" s="252">
        <v>8.0</v>
      </c>
      <c r="R69" s="253">
        <f t="shared" ref="R69:T69" si="68">SUM(C69,F69,I69,L69,O69)</f>
        <v>36</v>
      </c>
      <c r="S69" s="110">
        <f t="shared" si="68"/>
        <v>12</v>
      </c>
      <c r="T69" s="110">
        <f t="shared" si="68"/>
        <v>23</v>
      </c>
      <c r="U69" s="174">
        <f t="shared" si="53"/>
        <v>70.58823529</v>
      </c>
      <c r="V69" s="175">
        <f t="shared" si="54"/>
        <v>70.58823529</v>
      </c>
      <c r="W69" s="174">
        <f t="shared" si="55"/>
        <v>60.52631579</v>
      </c>
    </row>
    <row r="70">
      <c r="A70" s="122">
        <v>61.0</v>
      </c>
      <c r="B70" s="153" t="s">
        <v>86</v>
      </c>
      <c r="C70" s="140">
        <v>7.0</v>
      </c>
      <c r="D70" s="94">
        <v>3.0</v>
      </c>
      <c r="E70" s="141">
        <v>8.0</v>
      </c>
      <c r="F70" s="142">
        <v>7.0</v>
      </c>
      <c r="G70" s="136"/>
      <c r="H70" s="143">
        <v>6.0</v>
      </c>
      <c r="I70" s="144">
        <v>10.0</v>
      </c>
      <c r="J70" s="99">
        <v>6.0</v>
      </c>
      <c r="K70" s="146">
        <v>6.0</v>
      </c>
      <c r="L70" s="147">
        <v>9.0</v>
      </c>
      <c r="M70" s="102">
        <v>6.0</v>
      </c>
      <c r="N70" s="148">
        <v>2.0</v>
      </c>
      <c r="O70" s="149">
        <v>12.0</v>
      </c>
      <c r="P70" s="156"/>
      <c r="Q70" s="252">
        <v>11.0</v>
      </c>
      <c r="R70" s="253">
        <f t="shared" ref="R70:T70" si="69">SUM(C70,F70,I70,L70,O70)</f>
        <v>45</v>
      </c>
      <c r="S70" s="110">
        <f t="shared" si="69"/>
        <v>15</v>
      </c>
      <c r="T70" s="110">
        <f t="shared" si="69"/>
        <v>33</v>
      </c>
      <c r="U70" s="174">
        <f t="shared" si="53"/>
        <v>88.23529412</v>
      </c>
      <c r="V70" s="175">
        <f t="shared" si="54"/>
        <v>88.23529412</v>
      </c>
      <c r="W70" s="174">
        <f t="shared" si="55"/>
        <v>86.84210526</v>
      </c>
    </row>
    <row r="71">
      <c r="A71" s="122">
        <v>62.0</v>
      </c>
      <c r="B71" s="153" t="s">
        <v>87</v>
      </c>
      <c r="C71" s="140">
        <v>8.0</v>
      </c>
      <c r="D71" s="94">
        <v>3.0</v>
      </c>
      <c r="E71" s="141">
        <v>7.0</v>
      </c>
      <c r="F71" s="142">
        <v>7.0</v>
      </c>
      <c r="G71" s="136"/>
      <c r="H71" s="143">
        <v>6.0</v>
      </c>
      <c r="I71" s="144">
        <v>10.0</v>
      </c>
      <c r="J71" s="99">
        <v>6.0</v>
      </c>
      <c r="K71" s="146">
        <v>7.0</v>
      </c>
      <c r="L71" s="147">
        <v>9.0</v>
      </c>
      <c r="M71" s="102">
        <v>6.0</v>
      </c>
      <c r="N71" s="148">
        <v>3.0</v>
      </c>
      <c r="O71" s="149">
        <v>13.0</v>
      </c>
      <c r="P71" s="156"/>
      <c r="Q71" s="252">
        <v>10.0</v>
      </c>
      <c r="R71" s="253">
        <f t="shared" ref="R71:T71" si="70">SUM(C71,F71,I71,L71,O71)</f>
        <v>47</v>
      </c>
      <c r="S71" s="110">
        <f t="shared" si="70"/>
        <v>15</v>
      </c>
      <c r="T71" s="110">
        <f t="shared" si="70"/>
        <v>33</v>
      </c>
      <c r="U71" s="174">
        <f t="shared" si="53"/>
        <v>92.15686275</v>
      </c>
      <c r="V71" s="175">
        <f t="shared" si="54"/>
        <v>88.23529412</v>
      </c>
      <c r="W71" s="174">
        <f t="shared" si="55"/>
        <v>86.84210526</v>
      </c>
    </row>
    <row r="72">
      <c r="A72" s="122">
        <v>63.0</v>
      </c>
      <c r="B72" s="153" t="s">
        <v>88</v>
      </c>
      <c r="C72" s="140">
        <v>7.0</v>
      </c>
      <c r="D72" s="94">
        <v>3.0</v>
      </c>
      <c r="E72" s="141">
        <v>8.0</v>
      </c>
      <c r="F72" s="142">
        <v>7.0</v>
      </c>
      <c r="G72" s="136"/>
      <c r="H72" s="143">
        <v>6.0</v>
      </c>
      <c r="I72" s="144">
        <v>10.0</v>
      </c>
      <c r="J72" s="99">
        <v>6.0</v>
      </c>
      <c r="K72" s="146">
        <v>6.0</v>
      </c>
      <c r="L72" s="147">
        <v>9.0</v>
      </c>
      <c r="M72" s="102">
        <v>6.0</v>
      </c>
      <c r="N72" s="148">
        <v>2.0</v>
      </c>
      <c r="O72" s="149">
        <v>12.0</v>
      </c>
      <c r="P72" s="156"/>
      <c r="Q72" s="252">
        <v>11.0</v>
      </c>
      <c r="R72" s="253">
        <f t="shared" ref="R72:T72" si="71">SUM(C72,F72,I72,L72,O72)</f>
        <v>45</v>
      </c>
      <c r="S72" s="110">
        <f t="shared" si="71"/>
        <v>15</v>
      </c>
      <c r="T72" s="110">
        <f t="shared" si="71"/>
        <v>33</v>
      </c>
      <c r="U72" s="174">
        <f t="shared" si="53"/>
        <v>88.23529412</v>
      </c>
      <c r="V72" s="175">
        <f t="shared" si="54"/>
        <v>88.23529412</v>
      </c>
      <c r="W72" s="174">
        <f t="shared" si="55"/>
        <v>86.84210526</v>
      </c>
    </row>
    <row r="73">
      <c r="A73" s="122">
        <v>64.0</v>
      </c>
      <c r="B73" s="153" t="s">
        <v>89</v>
      </c>
      <c r="C73" s="140">
        <v>8.0</v>
      </c>
      <c r="D73" s="94">
        <v>2.0</v>
      </c>
      <c r="E73" s="141">
        <v>6.0</v>
      </c>
      <c r="F73" s="142">
        <v>7.0</v>
      </c>
      <c r="G73" s="136"/>
      <c r="H73" s="143">
        <v>6.0</v>
      </c>
      <c r="I73" s="144">
        <v>11.0</v>
      </c>
      <c r="J73" s="99">
        <v>6.0</v>
      </c>
      <c r="K73" s="146">
        <v>5.0</v>
      </c>
      <c r="L73" s="147">
        <v>8.0</v>
      </c>
      <c r="M73" s="102">
        <v>5.0</v>
      </c>
      <c r="N73" s="148">
        <v>1.0</v>
      </c>
      <c r="O73" s="149">
        <v>10.0</v>
      </c>
      <c r="P73" s="156"/>
      <c r="Q73" s="252">
        <v>9.0</v>
      </c>
      <c r="R73" s="253">
        <f t="shared" ref="R73:T73" si="72">SUM(C73,F73,I73,L73,O73)</f>
        <v>44</v>
      </c>
      <c r="S73" s="110">
        <f t="shared" si="72"/>
        <v>13</v>
      </c>
      <c r="T73" s="110">
        <f t="shared" si="72"/>
        <v>27</v>
      </c>
      <c r="U73" s="174">
        <f t="shared" si="53"/>
        <v>86.2745098</v>
      </c>
      <c r="V73" s="175">
        <f t="shared" si="54"/>
        <v>76.47058824</v>
      </c>
      <c r="W73" s="174">
        <f t="shared" si="55"/>
        <v>71.05263158</v>
      </c>
    </row>
    <row r="74">
      <c r="A74" s="122">
        <v>65.0</v>
      </c>
      <c r="B74" s="153" t="s">
        <v>90</v>
      </c>
      <c r="C74" s="140">
        <v>2.0</v>
      </c>
      <c r="D74" s="94">
        <v>1.0</v>
      </c>
      <c r="E74" s="141">
        <v>5.0</v>
      </c>
      <c r="F74" s="142">
        <v>2.0</v>
      </c>
      <c r="G74" s="136"/>
      <c r="H74" s="143">
        <v>2.0</v>
      </c>
      <c r="I74" s="144">
        <v>4.0</v>
      </c>
      <c r="J74" s="99">
        <v>2.0</v>
      </c>
      <c r="K74" s="146">
        <v>3.0</v>
      </c>
      <c r="L74" s="147">
        <v>4.0</v>
      </c>
      <c r="M74" s="102">
        <v>1.0</v>
      </c>
      <c r="N74" s="148">
        <v>2.0</v>
      </c>
      <c r="O74" s="149">
        <v>5.0</v>
      </c>
      <c r="P74" s="156"/>
      <c r="Q74" s="252">
        <v>2.0</v>
      </c>
      <c r="R74" s="253">
        <f t="shared" ref="R74:T74" si="73">SUM(C74,F74,I74,L74,O74)</f>
        <v>17</v>
      </c>
      <c r="S74" s="110">
        <f t="shared" si="73"/>
        <v>4</v>
      </c>
      <c r="T74" s="110">
        <f t="shared" si="73"/>
        <v>14</v>
      </c>
      <c r="U74" s="174">
        <f t="shared" si="53"/>
        <v>33.33333333</v>
      </c>
      <c r="V74" s="175">
        <f t="shared" si="54"/>
        <v>23.52941176</v>
      </c>
      <c r="W74" s="174">
        <f t="shared" si="55"/>
        <v>36.84210526</v>
      </c>
    </row>
    <row r="75">
      <c r="A75" s="122">
        <v>66.0</v>
      </c>
      <c r="B75" s="153" t="s">
        <v>91</v>
      </c>
      <c r="C75" s="140">
        <v>8.0</v>
      </c>
      <c r="D75" s="94">
        <v>3.0</v>
      </c>
      <c r="E75" s="141">
        <v>7.0</v>
      </c>
      <c r="F75" s="142">
        <v>8.0</v>
      </c>
      <c r="G75" s="136"/>
      <c r="H75" s="143">
        <v>6.0</v>
      </c>
      <c r="I75" s="144">
        <v>11.0</v>
      </c>
      <c r="J75" s="99">
        <v>6.0</v>
      </c>
      <c r="K75" s="146">
        <v>5.0</v>
      </c>
      <c r="L75" s="147">
        <v>9.0</v>
      </c>
      <c r="M75" s="102">
        <v>6.0</v>
      </c>
      <c r="N75" s="148">
        <v>2.0</v>
      </c>
      <c r="O75" s="149">
        <v>12.0</v>
      </c>
      <c r="P75" s="156"/>
      <c r="Q75" s="252">
        <v>10.0</v>
      </c>
      <c r="R75" s="253">
        <f t="shared" ref="R75:T75" si="74">SUM(C75,F75,I75,L75,O75)</f>
        <v>48</v>
      </c>
      <c r="S75" s="110">
        <f t="shared" si="74"/>
        <v>15</v>
      </c>
      <c r="T75" s="110">
        <f t="shared" si="74"/>
        <v>30</v>
      </c>
      <c r="U75" s="174">
        <f t="shared" si="53"/>
        <v>94.11764706</v>
      </c>
      <c r="V75" s="175">
        <f t="shared" si="54"/>
        <v>88.23529412</v>
      </c>
      <c r="W75" s="174">
        <f t="shared" si="55"/>
        <v>78.94736842</v>
      </c>
    </row>
    <row r="76">
      <c r="A76" s="122">
        <v>67.0</v>
      </c>
      <c r="B76" s="153" t="s">
        <v>92</v>
      </c>
      <c r="C76" s="140">
        <v>5.0</v>
      </c>
      <c r="D76" s="94">
        <v>2.0</v>
      </c>
      <c r="E76" s="141">
        <v>8.0</v>
      </c>
      <c r="F76" s="142">
        <v>6.0</v>
      </c>
      <c r="G76" s="136"/>
      <c r="H76" s="143">
        <v>5.0</v>
      </c>
      <c r="I76" s="144">
        <v>9.0</v>
      </c>
      <c r="J76" s="99">
        <v>6.0</v>
      </c>
      <c r="K76" s="146">
        <v>5.0</v>
      </c>
      <c r="L76" s="147">
        <v>10.0</v>
      </c>
      <c r="M76" s="102">
        <v>5.0</v>
      </c>
      <c r="N76" s="148">
        <v>2.0</v>
      </c>
      <c r="O76" s="149">
        <v>10.0</v>
      </c>
      <c r="P76" s="156"/>
      <c r="Q76" s="252">
        <v>11.0</v>
      </c>
      <c r="R76" s="253">
        <f t="shared" ref="R76:T76" si="75">SUM(C76,F76,I76,L76,O76)</f>
        <v>40</v>
      </c>
      <c r="S76" s="110">
        <f t="shared" si="75"/>
        <v>13</v>
      </c>
      <c r="T76" s="110">
        <f t="shared" si="75"/>
        <v>31</v>
      </c>
      <c r="U76" s="174">
        <f t="shared" si="53"/>
        <v>78.43137255</v>
      </c>
      <c r="V76" s="175">
        <f t="shared" si="54"/>
        <v>76.47058824</v>
      </c>
      <c r="W76" s="174">
        <f t="shared" si="55"/>
        <v>81.57894737</v>
      </c>
    </row>
    <row r="77">
      <c r="A77" s="122">
        <v>68.0</v>
      </c>
      <c r="B77" s="153" t="s">
        <v>93</v>
      </c>
      <c r="C77" s="140">
        <v>6.0</v>
      </c>
      <c r="D77" s="94">
        <v>3.0</v>
      </c>
      <c r="E77" s="141">
        <v>6.0</v>
      </c>
      <c r="F77" s="142">
        <v>4.0</v>
      </c>
      <c r="G77" s="136"/>
      <c r="H77" s="143">
        <v>6.0</v>
      </c>
      <c r="I77" s="144">
        <v>8.0</v>
      </c>
      <c r="J77" s="99">
        <v>5.0</v>
      </c>
      <c r="K77" s="146">
        <v>5.0</v>
      </c>
      <c r="L77" s="147">
        <v>10.0</v>
      </c>
      <c r="M77" s="102">
        <v>6.0</v>
      </c>
      <c r="N77" s="148">
        <v>1.0</v>
      </c>
      <c r="O77" s="149">
        <v>10.0</v>
      </c>
      <c r="P77" s="156"/>
      <c r="Q77" s="252">
        <v>9.0</v>
      </c>
      <c r="R77" s="253">
        <f t="shared" ref="R77:T77" si="76">SUM(C77,F77,I77,L77,O77)</f>
        <v>38</v>
      </c>
      <c r="S77" s="110">
        <f t="shared" si="76"/>
        <v>14</v>
      </c>
      <c r="T77" s="110">
        <f t="shared" si="76"/>
        <v>27</v>
      </c>
      <c r="U77" s="174">
        <f t="shared" si="53"/>
        <v>74.50980392</v>
      </c>
      <c r="V77" s="175">
        <f t="shared" si="54"/>
        <v>82.35294118</v>
      </c>
      <c r="W77" s="174">
        <f t="shared" si="55"/>
        <v>71.05263158</v>
      </c>
    </row>
    <row r="78">
      <c r="A78" s="122">
        <v>69.0</v>
      </c>
      <c r="B78" s="153" t="s">
        <v>94</v>
      </c>
      <c r="C78" s="140">
        <v>8.0</v>
      </c>
      <c r="D78" s="94">
        <v>3.0</v>
      </c>
      <c r="E78" s="141">
        <v>9.0</v>
      </c>
      <c r="F78" s="142">
        <v>7.0</v>
      </c>
      <c r="G78" s="136"/>
      <c r="H78" s="143">
        <v>7.0</v>
      </c>
      <c r="I78" s="144">
        <v>12.0</v>
      </c>
      <c r="J78" s="99">
        <v>6.0</v>
      </c>
      <c r="K78" s="146">
        <v>7.0</v>
      </c>
      <c r="L78" s="147">
        <v>9.0</v>
      </c>
      <c r="M78" s="102">
        <v>6.0</v>
      </c>
      <c r="N78" s="148">
        <v>3.0</v>
      </c>
      <c r="O78" s="149">
        <v>13.0</v>
      </c>
      <c r="P78" s="156"/>
      <c r="Q78" s="252">
        <v>12.0</v>
      </c>
      <c r="R78" s="253">
        <f t="shared" ref="R78:T78" si="77">SUM(C78,F78,I78,L78,O78)</f>
        <v>49</v>
      </c>
      <c r="S78" s="110">
        <f t="shared" si="77"/>
        <v>15</v>
      </c>
      <c r="T78" s="110">
        <f t="shared" si="77"/>
        <v>38</v>
      </c>
      <c r="U78" s="174">
        <f t="shared" si="53"/>
        <v>96.07843137</v>
      </c>
      <c r="V78" s="175">
        <f t="shared" si="54"/>
        <v>88.23529412</v>
      </c>
      <c r="W78" s="174">
        <f t="shared" si="55"/>
        <v>100</v>
      </c>
    </row>
    <row r="79">
      <c r="A79" s="122">
        <v>70.0</v>
      </c>
      <c r="B79" s="153" t="s">
        <v>95</v>
      </c>
      <c r="C79" s="140">
        <v>7.0</v>
      </c>
      <c r="D79" s="94">
        <v>2.0</v>
      </c>
      <c r="E79" s="141">
        <v>6.0</v>
      </c>
      <c r="F79" s="142">
        <v>7.0</v>
      </c>
      <c r="G79" s="136"/>
      <c r="H79" s="143">
        <v>5.0</v>
      </c>
      <c r="I79" s="144">
        <v>9.0</v>
      </c>
      <c r="J79" s="99">
        <v>5.0</v>
      </c>
      <c r="K79" s="146">
        <v>5.0</v>
      </c>
      <c r="L79" s="147">
        <v>9.0</v>
      </c>
      <c r="M79" s="102">
        <v>5.0</v>
      </c>
      <c r="N79" s="148">
        <v>1.0</v>
      </c>
      <c r="O79" s="149">
        <v>10.0</v>
      </c>
      <c r="P79" s="156"/>
      <c r="Q79" s="252">
        <v>10.0</v>
      </c>
      <c r="R79" s="253">
        <f t="shared" ref="R79:T79" si="78">SUM(C79,F79,I79,L79,O79)</f>
        <v>42</v>
      </c>
      <c r="S79" s="110">
        <f t="shared" si="78"/>
        <v>12</v>
      </c>
      <c r="T79" s="110">
        <f t="shared" si="78"/>
        <v>27</v>
      </c>
      <c r="U79" s="174">
        <f t="shared" si="53"/>
        <v>82.35294118</v>
      </c>
      <c r="V79" s="175">
        <f t="shared" si="54"/>
        <v>70.58823529</v>
      </c>
      <c r="W79" s="174">
        <f t="shared" si="55"/>
        <v>71.05263158</v>
      </c>
    </row>
    <row r="80">
      <c r="A80" s="122">
        <v>71.0</v>
      </c>
      <c r="B80" s="153" t="s">
        <v>96</v>
      </c>
      <c r="C80" s="140">
        <v>8.0</v>
      </c>
      <c r="D80" s="94">
        <v>2.0</v>
      </c>
      <c r="E80" s="141">
        <v>7.0</v>
      </c>
      <c r="F80" s="142">
        <v>8.0</v>
      </c>
      <c r="G80" s="136"/>
      <c r="H80" s="143">
        <v>5.0</v>
      </c>
      <c r="I80" s="144">
        <v>11.0</v>
      </c>
      <c r="J80" s="99">
        <v>6.0</v>
      </c>
      <c r="K80" s="146">
        <v>6.0</v>
      </c>
      <c r="L80" s="147">
        <v>8.0</v>
      </c>
      <c r="M80" s="102">
        <v>5.0</v>
      </c>
      <c r="N80" s="148">
        <v>2.0</v>
      </c>
      <c r="O80" s="149">
        <v>12.0</v>
      </c>
      <c r="P80" s="156"/>
      <c r="Q80" s="252">
        <v>10.0</v>
      </c>
      <c r="R80" s="253">
        <f t="shared" ref="R80:T80" si="79">SUM(C80,F80,I80,L80,O80)</f>
        <v>47</v>
      </c>
      <c r="S80" s="110">
        <f t="shared" si="79"/>
        <v>13</v>
      </c>
      <c r="T80" s="110">
        <f t="shared" si="79"/>
        <v>30</v>
      </c>
      <c r="U80" s="174">
        <f t="shared" si="53"/>
        <v>92.15686275</v>
      </c>
      <c r="V80" s="175">
        <f t="shared" si="54"/>
        <v>76.47058824</v>
      </c>
      <c r="W80" s="174">
        <f t="shared" si="55"/>
        <v>78.94736842</v>
      </c>
    </row>
    <row r="81">
      <c r="A81" s="122">
        <v>72.0</v>
      </c>
      <c r="B81" s="153" t="s">
        <v>97</v>
      </c>
      <c r="C81" s="140">
        <v>7.0</v>
      </c>
      <c r="D81" s="94">
        <v>3.0</v>
      </c>
      <c r="E81" s="141">
        <v>7.0</v>
      </c>
      <c r="F81" s="142">
        <v>7.0</v>
      </c>
      <c r="G81" s="136"/>
      <c r="H81" s="143">
        <v>6.0</v>
      </c>
      <c r="I81" s="144">
        <v>10.0</v>
      </c>
      <c r="J81" s="99">
        <v>5.0</v>
      </c>
      <c r="K81" s="146">
        <v>5.0</v>
      </c>
      <c r="L81" s="147">
        <v>10.0</v>
      </c>
      <c r="M81" s="102">
        <v>6.0</v>
      </c>
      <c r="N81" s="148">
        <v>2.0</v>
      </c>
      <c r="O81" s="149">
        <v>11.0</v>
      </c>
      <c r="P81" s="156"/>
      <c r="Q81" s="252">
        <v>10.0</v>
      </c>
      <c r="R81" s="253">
        <f t="shared" ref="R81:T81" si="80">SUM(C81,F81,I81,L81,O81)</f>
        <v>45</v>
      </c>
      <c r="S81" s="110">
        <f t="shared" si="80"/>
        <v>14</v>
      </c>
      <c r="T81" s="110">
        <f t="shared" si="80"/>
        <v>30</v>
      </c>
      <c r="U81" s="174">
        <f t="shared" si="53"/>
        <v>88.23529412</v>
      </c>
      <c r="V81" s="175">
        <f t="shared" si="54"/>
        <v>82.35294118</v>
      </c>
      <c r="W81" s="174">
        <f t="shared" si="55"/>
        <v>78.94736842</v>
      </c>
    </row>
    <row r="82">
      <c r="A82" s="122">
        <v>73.0</v>
      </c>
      <c r="B82" s="153" t="s">
        <v>98</v>
      </c>
      <c r="C82" s="140">
        <v>5.0</v>
      </c>
      <c r="D82" s="94">
        <v>1.0</v>
      </c>
      <c r="E82" s="141">
        <v>5.0</v>
      </c>
      <c r="F82" s="142">
        <v>5.0</v>
      </c>
      <c r="G82" s="136"/>
      <c r="H82" s="143">
        <v>5.0</v>
      </c>
      <c r="I82" s="144">
        <v>8.0</v>
      </c>
      <c r="J82" s="99">
        <v>6.0</v>
      </c>
      <c r="K82" s="146">
        <v>3.0</v>
      </c>
      <c r="L82" s="147">
        <v>8.0</v>
      </c>
      <c r="M82" s="102">
        <v>4.0</v>
      </c>
      <c r="N82" s="148">
        <v>0.0</v>
      </c>
      <c r="O82" s="149">
        <v>7.0</v>
      </c>
      <c r="P82" s="156"/>
      <c r="Q82" s="252">
        <v>6.0</v>
      </c>
      <c r="R82" s="253">
        <f t="shared" ref="R82:T82" si="81">SUM(C82,F82,I82,L82,O82)</f>
        <v>33</v>
      </c>
      <c r="S82" s="110">
        <f t="shared" si="81"/>
        <v>11</v>
      </c>
      <c r="T82" s="110">
        <f t="shared" si="81"/>
        <v>19</v>
      </c>
      <c r="U82" s="174">
        <f t="shared" si="53"/>
        <v>64.70588235</v>
      </c>
      <c r="V82" s="175">
        <f t="shared" si="54"/>
        <v>64.70588235</v>
      </c>
      <c r="W82" s="174">
        <f t="shared" si="55"/>
        <v>50</v>
      </c>
    </row>
    <row r="83">
      <c r="A83" s="122">
        <v>74.0</v>
      </c>
      <c r="B83" s="153" t="s">
        <v>99</v>
      </c>
      <c r="C83" s="140">
        <v>6.0</v>
      </c>
      <c r="D83" s="94">
        <v>3.0</v>
      </c>
      <c r="E83" s="141">
        <v>7.0</v>
      </c>
      <c r="F83" s="142">
        <v>5.0</v>
      </c>
      <c r="G83" s="136"/>
      <c r="H83" s="143">
        <v>5.0</v>
      </c>
      <c r="I83" s="144">
        <v>8.0</v>
      </c>
      <c r="J83" s="99">
        <v>5.0</v>
      </c>
      <c r="K83" s="146">
        <v>5.0</v>
      </c>
      <c r="L83" s="147">
        <v>10.0</v>
      </c>
      <c r="M83" s="102">
        <v>6.0</v>
      </c>
      <c r="N83" s="148">
        <v>2.0</v>
      </c>
      <c r="O83" s="149">
        <v>11.0</v>
      </c>
      <c r="P83" s="156"/>
      <c r="Q83" s="252">
        <v>10.0</v>
      </c>
      <c r="R83" s="253">
        <f t="shared" ref="R83:T83" si="82">SUM(C83,F83,I83,L83,O83)</f>
        <v>40</v>
      </c>
      <c r="S83" s="110">
        <f t="shared" si="82"/>
        <v>14</v>
      </c>
      <c r="T83" s="110">
        <f t="shared" si="82"/>
        <v>29</v>
      </c>
      <c r="U83" s="174">
        <f t="shared" si="53"/>
        <v>78.43137255</v>
      </c>
      <c r="V83" s="175">
        <f t="shared" si="54"/>
        <v>82.35294118</v>
      </c>
      <c r="W83" s="174">
        <f t="shared" si="55"/>
        <v>76.31578947</v>
      </c>
    </row>
    <row r="84">
      <c r="A84" s="122">
        <v>75.0</v>
      </c>
      <c r="B84" s="153" t="s">
        <v>100</v>
      </c>
      <c r="C84" s="140">
        <v>7.0</v>
      </c>
      <c r="D84" s="94">
        <v>3.0</v>
      </c>
      <c r="E84" s="141">
        <v>7.0</v>
      </c>
      <c r="F84" s="142">
        <v>6.0</v>
      </c>
      <c r="G84" s="136"/>
      <c r="H84" s="143">
        <v>6.0</v>
      </c>
      <c r="I84" s="144">
        <v>9.0</v>
      </c>
      <c r="J84" s="99">
        <v>6.0</v>
      </c>
      <c r="K84" s="146">
        <v>6.0</v>
      </c>
      <c r="L84" s="147">
        <v>9.0</v>
      </c>
      <c r="M84" s="102">
        <v>6.0</v>
      </c>
      <c r="N84" s="148">
        <v>2.0</v>
      </c>
      <c r="O84" s="149">
        <v>12.0</v>
      </c>
      <c r="P84" s="156"/>
      <c r="Q84" s="252">
        <v>10.0</v>
      </c>
      <c r="R84" s="253">
        <f t="shared" ref="R84:T84" si="83">SUM(C84,F84,I84,L84,O84)</f>
        <v>43</v>
      </c>
      <c r="S84" s="110">
        <f t="shared" si="83"/>
        <v>15</v>
      </c>
      <c r="T84" s="110">
        <f t="shared" si="83"/>
        <v>31</v>
      </c>
      <c r="U84" s="174">
        <f t="shared" si="53"/>
        <v>84.31372549</v>
      </c>
      <c r="V84" s="175">
        <f t="shared" si="54"/>
        <v>88.23529412</v>
      </c>
      <c r="W84" s="174">
        <f t="shared" si="55"/>
        <v>81.57894737</v>
      </c>
    </row>
    <row r="85">
      <c r="A85" s="122">
        <v>76.0</v>
      </c>
      <c r="B85" s="153" t="s">
        <v>101</v>
      </c>
      <c r="C85" s="140">
        <v>7.0</v>
      </c>
      <c r="D85" s="94">
        <v>2.0</v>
      </c>
      <c r="E85" s="141">
        <v>7.0</v>
      </c>
      <c r="F85" s="142">
        <v>7.0</v>
      </c>
      <c r="G85" s="136"/>
      <c r="H85" s="143">
        <v>5.0</v>
      </c>
      <c r="I85" s="144">
        <v>10.0</v>
      </c>
      <c r="J85" s="99">
        <v>6.0</v>
      </c>
      <c r="K85" s="146">
        <v>5.0</v>
      </c>
      <c r="L85" s="147">
        <v>8.0</v>
      </c>
      <c r="M85" s="102">
        <v>5.0</v>
      </c>
      <c r="N85" s="148">
        <v>1.0</v>
      </c>
      <c r="O85" s="149">
        <v>10.0</v>
      </c>
      <c r="P85" s="156"/>
      <c r="Q85" s="252">
        <v>9.0</v>
      </c>
      <c r="R85" s="253">
        <f t="shared" ref="R85:T85" si="84">SUM(C85,F85,I85,L85,O85)</f>
        <v>42</v>
      </c>
      <c r="S85" s="110">
        <f t="shared" si="84"/>
        <v>13</v>
      </c>
      <c r="T85" s="110">
        <f t="shared" si="84"/>
        <v>27</v>
      </c>
      <c r="U85" s="174">
        <f t="shared" si="53"/>
        <v>82.35294118</v>
      </c>
      <c r="V85" s="175">
        <f t="shared" si="54"/>
        <v>76.47058824</v>
      </c>
      <c r="W85" s="174">
        <f t="shared" si="55"/>
        <v>71.05263158</v>
      </c>
    </row>
    <row r="86">
      <c r="A86" s="122">
        <v>77.0</v>
      </c>
      <c r="B86" s="153" t="s">
        <v>102</v>
      </c>
      <c r="C86" s="140">
        <v>5.0</v>
      </c>
      <c r="D86" s="94">
        <v>1.0</v>
      </c>
      <c r="E86" s="141">
        <v>5.0</v>
      </c>
      <c r="F86" s="142">
        <v>5.0</v>
      </c>
      <c r="G86" s="136"/>
      <c r="H86" s="143">
        <v>3.0</v>
      </c>
      <c r="I86" s="144">
        <v>7.0</v>
      </c>
      <c r="J86" s="99">
        <v>4.0</v>
      </c>
      <c r="K86" s="146">
        <v>3.0</v>
      </c>
      <c r="L86" s="147">
        <v>8.0</v>
      </c>
      <c r="M86" s="102">
        <v>4.0</v>
      </c>
      <c r="N86" s="148">
        <v>0.0</v>
      </c>
      <c r="O86" s="149">
        <v>6.0</v>
      </c>
      <c r="P86" s="156"/>
      <c r="Q86" s="252">
        <v>9.0</v>
      </c>
      <c r="R86" s="253">
        <f t="shared" ref="R86:T86" si="85">SUM(C86,F86,I86,L86,O86)</f>
        <v>31</v>
      </c>
      <c r="S86" s="110">
        <f t="shared" si="85"/>
        <v>9</v>
      </c>
      <c r="T86" s="110">
        <f t="shared" si="85"/>
        <v>20</v>
      </c>
      <c r="U86" s="174">
        <f t="shared" si="53"/>
        <v>60.78431373</v>
      </c>
      <c r="V86" s="175">
        <f t="shared" si="54"/>
        <v>52.94117647</v>
      </c>
      <c r="W86" s="174">
        <f t="shared" si="55"/>
        <v>52.63157895</v>
      </c>
    </row>
    <row r="87">
      <c r="A87" s="122">
        <v>78.0</v>
      </c>
      <c r="B87" s="153" t="s">
        <v>103</v>
      </c>
      <c r="C87" s="140">
        <v>7.0</v>
      </c>
      <c r="D87" s="94">
        <v>2.0</v>
      </c>
      <c r="E87" s="141">
        <v>6.0</v>
      </c>
      <c r="F87" s="142">
        <v>6.0</v>
      </c>
      <c r="G87" s="136"/>
      <c r="H87" s="143">
        <v>6.0</v>
      </c>
      <c r="I87" s="144">
        <v>9.0</v>
      </c>
      <c r="J87" s="99">
        <v>5.0</v>
      </c>
      <c r="K87" s="146">
        <v>5.0</v>
      </c>
      <c r="L87" s="147">
        <v>10.0</v>
      </c>
      <c r="M87" s="102">
        <v>5.0</v>
      </c>
      <c r="N87" s="148">
        <v>2.0</v>
      </c>
      <c r="O87" s="149">
        <v>10.0</v>
      </c>
      <c r="P87" s="156"/>
      <c r="Q87" s="252">
        <v>9.0</v>
      </c>
      <c r="R87" s="253">
        <f t="shared" ref="R87:T87" si="86">SUM(C87,F87,I87,L87,O87)</f>
        <v>42</v>
      </c>
      <c r="S87" s="110">
        <f t="shared" si="86"/>
        <v>12</v>
      </c>
      <c r="T87" s="110">
        <f t="shared" si="86"/>
        <v>28</v>
      </c>
      <c r="U87" s="174">
        <f t="shared" si="53"/>
        <v>82.35294118</v>
      </c>
      <c r="V87" s="175">
        <f t="shared" si="54"/>
        <v>70.58823529</v>
      </c>
      <c r="W87" s="174">
        <f t="shared" si="55"/>
        <v>73.68421053</v>
      </c>
    </row>
    <row r="88">
      <c r="A88" s="122">
        <v>79.0</v>
      </c>
      <c r="B88" s="153" t="s">
        <v>104</v>
      </c>
      <c r="C88" s="140">
        <v>6.0</v>
      </c>
      <c r="D88" s="94">
        <v>3.0</v>
      </c>
      <c r="E88" s="141">
        <v>8.0</v>
      </c>
      <c r="F88" s="142">
        <v>6.0</v>
      </c>
      <c r="G88" s="136"/>
      <c r="H88" s="143">
        <v>6.0</v>
      </c>
      <c r="I88" s="144">
        <v>9.0</v>
      </c>
      <c r="J88" s="99">
        <v>5.0</v>
      </c>
      <c r="K88" s="146">
        <v>5.0</v>
      </c>
      <c r="L88" s="147">
        <v>10.0</v>
      </c>
      <c r="M88" s="102">
        <v>6.0</v>
      </c>
      <c r="N88" s="148">
        <v>2.0</v>
      </c>
      <c r="O88" s="149">
        <v>11.0</v>
      </c>
      <c r="P88" s="156"/>
      <c r="Q88" s="252">
        <v>10.0</v>
      </c>
      <c r="R88" s="253">
        <f t="shared" ref="R88:T88" si="87">SUM(C88,F88,I88,L88,O88)</f>
        <v>42</v>
      </c>
      <c r="S88" s="110">
        <f t="shared" si="87"/>
        <v>14</v>
      </c>
      <c r="T88" s="110">
        <f t="shared" si="87"/>
        <v>31</v>
      </c>
      <c r="U88" s="174">
        <f t="shared" si="53"/>
        <v>82.35294118</v>
      </c>
      <c r="V88" s="175">
        <f t="shared" si="54"/>
        <v>82.35294118</v>
      </c>
      <c r="W88" s="174">
        <f t="shared" si="55"/>
        <v>81.57894737</v>
      </c>
    </row>
    <row r="89">
      <c r="A89" s="122">
        <v>80.0</v>
      </c>
      <c r="B89" s="153" t="s">
        <v>105</v>
      </c>
      <c r="C89" s="140">
        <v>7.0</v>
      </c>
      <c r="D89" s="94">
        <v>3.0</v>
      </c>
      <c r="E89" s="141">
        <v>7.0</v>
      </c>
      <c r="F89" s="142">
        <v>7.0</v>
      </c>
      <c r="G89" s="136"/>
      <c r="H89" s="143">
        <v>6.0</v>
      </c>
      <c r="I89" s="144">
        <v>11.0</v>
      </c>
      <c r="J89" s="99">
        <v>6.0</v>
      </c>
      <c r="K89" s="146">
        <v>5.0</v>
      </c>
      <c r="L89" s="147">
        <v>6.0</v>
      </c>
      <c r="M89" s="102">
        <v>5.0</v>
      </c>
      <c r="N89" s="148">
        <v>1.0</v>
      </c>
      <c r="O89" s="149">
        <v>10.0</v>
      </c>
      <c r="P89" s="156"/>
      <c r="Q89" s="252">
        <v>10.0</v>
      </c>
      <c r="R89" s="253">
        <f t="shared" ref="R89:T89" si="88">SUM(C89,F89,I89,L89,O89)</f>
        <v>41</v>
      </c>
      <c r="S89" s="110">
        <f t="shared" si="88"/>
        <v>14</v>
      </c>
      <c r="T89" s="110">
        <f t="shared" si="88"/>
        <v>29</v>
      </c>
      <c r="U89" s="174">
        <f t="shared" si="53"/>
        <v>80.39215686</v>
      </c>
      <c r="V89" s="175">
        <f t="shared" si="54"/>
        <v>82.35294118</v>
      </c>
      <c r="W89" s="174">
        <f t="shared" si="55"/>
        <v>76.31578947</v>
      </c>
    </row>
    <row r="90">
      <c r="A90" s="122">
        <v>81.0</v>
      </c>
      <c r="B90" s="153" t="s">
        <v>106</v>
      </c>
      <c r="C90" s="140">
        <v>7.0</v>
      </c>
      <c r="D90" s="94">
        <v>2.0</v>
      </c>
      <c r="E90" s="141">
        <v>4.0</v>
      </c>
      <c r="F90" s="142">
        <v>4.0</v>
      </c>
      <c r="G90" s="136"/>
      <c r="H90" s="143">
        <v>4.0</v>
      </c>
      <c r="I90" s="144">
        <v>7.0</v>
      </c>
      <c r="J90" s="99">
        <v>3.0</v>
      </c>
      <c r="K90" s="146">
        <v>4.0</v>
      </c>
      <c r="L90" s="147">
        <v>7.0</v>
      </c>
      <c r="M90" s="102">
        <v>5.0</v>
      </c>
      <c r="N90" s="148">
        <v>2.0</v>
      </c>
      <c r="O90" s="149">
        <v>10.0</v>
      </c>
      <c r="P90" s="156"/>
      <c r="Q90" s="252">
        <v>7.0</v>
      </c>
      <c r="R90" s="253">
        <f t="shared" ref="R90:T90" si="89">SUM(C90,F90,I90,L90,O90)</f>
        <v>35</v>
      </c>
      <c r="S90" s="110">
        <f t="shared" si="89"/>
        <v>10</v>
      </c>
      <c r="T90" s="110">
        <f t="shared" si="89"/>
        <v>21</v>
      </c>
      <c r="U90" s="174">
        <f t="shared" si="53"/>
        <v>68.62745098</v>
      </c>
      <c r="V90" s="175">
        <f t="shared" si="54"/>
        <v>58.82352941</v>
      </c>
      <c r="W90" s="174">
        <f t="shared" si="55"/>
        <v>55.26315789</v>
      </c>
    </row>
    <row r="91">
      <c r="A91" s="122">
        <v>82.0</v>
      </c>
      <c r="B91" s="153" t="s">
        <v>107</v>
      </c>
      <c r="C91" s="140">
        <v>7.0</v>
      </c>
      <c r="D91" s="94">
        <v>2.0</v>
      </c>
      <c r="E91" s="141">
        <v>6.0</v>
      </c>
      <c r="F91" s="142">
        <v>6.0</v>
      </c>
      <c r="G91" s="136"/>
      <c r="H91" s="143">
        <v>5.0</v>
      </c>
      <c r="I91" s="144">
        <v>9.0</v>
      </c>
      <c r="J91" s="99">
        <v>5.0</v>
      </c>
      <c r="K91" s="146">
        <v>5.0</v>
      </c>
      <c r="L91" s="147">
        <v>9.0</v>
      </c>
      <c r="M91" s="102">
        <v>5.0</v>
      </c>
      <c r="N91" s="148">
        <v>1.0</v>
      </c>
      <c r="O91" s="149">
        <v>9.0</v>
      </c>
      <c r="P91" s="156"/>
      <c r="Q91" s="252">
        <v>9.0</v>
      </c>
      <c r="R91" s="253">
        <f t="shared" ref="R91:T91" si="90">SUM(C91,F91,I91,L91,O91)</f>
        <v>40</v>
      </c>
      <c r="S91" s="110">
        <f t="shared" si="90"/>
        <v>12</v>
      </c>
      <c r="T91" s="110">
        <f t="shared" si="90"/>
        <v>26</v>
      </c>
      <c r="U91" s="174">
        <f t="shared" si="53"/>
        <v>78.43137255</v>
      </c>
      <c r="V91" s="175">
        <f t="shared" si="54"/>
        <v>70.58823529</v>
      </c>
      <c r="W91" s="174">
        <f t="shared" si="55"/>
        <v>68.42105263</v>
      </c>
    </row>
    <row r="92">
      <c r="A92" s="122">
        <v>83.0</v>
      </c>
      <c r="B92" s="153" t="s">
        <v>108</v>
      </c>
      <c r="C92" s="140">
        <v>7.0</v>
      </c>
      <c r="D92" s="94">
        <v>2.0</v>
      </c>
      <c r="E92" s="141">
        <v>6.0</v>
      </c>
      <c r="F92" s="142">
        <v>6.0</v>
      </c>
      <c r="G92" s="136"/>
      <c r="H92" s="143">
        <v>5.0</v>
      </c>
      <c r="I92" s="144">
        <v>8.0</v>
      </c>
      <c r="J92" s="99">
        <v>5.0</v>
      </c>
      <c r="K92" s="146">
        <v>5.0</v>
      </c>
      <c r="L92" s="147">
        <v>9.0</v>
      </c>
      <c r="M92" s="102">
        <v>5.0</v>
      </c>
      <c r="N92" s="148">
        <v>2.0</v>
      </c>
      <c r="O92" s="149">
        <v>9.0</v>
      </c>
      <c r="P92" s="156"/>
      <c r="Q92" s="252">
        <v>9.0</v>
      </c>
      <c r="R92" s="253">
        <f t="shared" ref="R92:T92" si="91">SUM(C92,F92,I92,L92,O92)</f>
        <v>39</v>
      </c>
      <c r="S92" s="110">
        <f t="shared" si="91"/>
        <v>12</v>
      </c>
      <c r="T92" s="110">
        <f t="shared" si="91"/>
        <v>27</v>
      </c>
      <c r="U92" s="174">
        <f t="shared" si="53"/>
        <v>76.47058824</v>
      </c>
      <c r="V92" s="175">
        <f t="shared" si="54"/>
        <v>70.58823529</v>
      </c>
      <c r="W92" s="174">
        <f t="shared" si="55"/>
        <v>71.05263158</v>
      </c>
    </row>
    <row r="93">
      <c r="A93" s="122">
        <v>84.0</v>
      </c>
      <c r="B93" s="153" t="s">
        <v>109</v>
      </c>
      <c r="C93" s="140">
        <v>6.0</v>
      </c>
      <c r="D93" s="94">
        <v>3.0</v>
      </c>
      <c r="E93" s="141">
        <v>6.0</v>
      </c>
      <c r="F93" s="142">
        <v>6.0</v>
      </c>
      <c r="G93" s="136"/>
      <c r="H93" s="143">
        <v>5.0</v>
      </c>
      <c r="I93" s="144">
        <v>8.0</v>
      </c>
      <c r="J93" s="99">
        <v>4.0</v>
      </c>
      <c r="K93" s="146">
        <v>6.0</v>
      </c>
      <c r="L93" s="147">
        <v>9.0</v>
      </c>
      <c r="M93" s="102">
        <v>5.0</v>
      </c>
      <c r="N93" s="148">
        <v>2.0</v>
      </c>
      <c r="O93" s="149">
        <v>11.0</v>
      </c>
      <c r="P93" s="156"/>
      <c r="Q93" s="252">
        <v>8.0</v>
      </c>
      <c r="R93" s="253">
        <f t="shared" ref="R93:T93" si="92">SUM(C93,F93,I93,L93,O93)</f>
        <v>40</v>
      </c>
      <c r="S93" s="110">
        <f t="shared" si="92"/>
        <v>12</v>
      </c>
      <c r="T93" s="110">
        <f t="shared" si="92"/>
        <v>27</v>
      </c>
      <c r="U93" s="174">
        <f t="shared" si="53"/>
        <v>78.43137255</v>
      </c>
      <c r="V93" s="175">
        <f t="shared" si="54"/>
        <v>70.58823529</v>
      </c>
      <c r="W93" s="174">
        <f t="shared" si="55"/>
        <v>71.05263158</v>
      </c>
    </row>
    <row r="94">
      <c r="A94" s="122">
        <v>85.0</v>
      </c>
      <c r="B94" s="153" t="s">
        <v>110</v>
      </c>
      <c r="C94" s="140">
        <v>7.0</v>
      </c>
      <c r="D94" s="94">
        <v>3.0</v>
      </c>
      <c r="E94" s="141">
        <v>8.0</v>
      </c>
      <c r="F94" s="142">
        <v>7.0</v>
      </c>
      <c r="G94" s="136"/>
      <c r="H94" s="143">
        <v>6.0</v>
      </c>
      <c r="I94" s="144">
        <v>10.0</v>
      </c>
      <c r="J94" s="99">
        <v>6.0</v>
      </c>
      <c r="K94" s="146">
        <v>6.0</v>
      </c>
      <c r="L94" s="147">
        <v>9.0</v>
      </c>
      <c r="M94" s="102">
        <v>6.0</v>
      </c>
      <c r="N94" s="148">
        <v>3.0</v>
      </c>
      <c r="O94" s="149">
        <v>12.0</v>
      </c>
      <c r="P94" s="156"/>
      <c r="Q94" s="252">
        <v>11.0</v>
      </c>
      <c r="R94" s="253">
        <f t="shared" ref="R94:T94" si="93">SUM(C94,F94,I94,L94,O94)</f>
        <v>45</v>
      </c>
      <c r="S94" s="110">
        <f t="shared" si="93"/>
        <v>15</v>
      </c>
      <c r="T94" s="110">
        <f t="shared" si="93"/>
        <v>34</v>
      </c>
      <c r="U94" s="174">
        <f t="shared" si="53"/>
        <v>88.23529412</v>
      </c>
      <c r="V94" s="175">
        <f t="shared" si="54"/>
        <v>88.23529412</v>
      </c>
      <c r="W94" s="174">
        <f t="shared" si="55"/>
        <v>89.47368421</v>
      </c>
    </row>
    <row r="95">
      <c r="A95" s="122">
        <v>86.0</v>
      </c>
      <c r="B95" s="153" t="s">
        <v>111</v>
      </c>
      <c r="C95" s="140">
        <v>7.0</v>
      </c>
      <c r="D95" s="94">
        <v>3.0</v>
      </c>
      <c r="E95" s="141">
        <v>7.0</v>
      </c>
      <c r="F95" s="142">
        <v>7.0</v>
      </c>
      <c r="G95" s="136"/>
      <c r="H95" s="143">
        <v>5.0</v>
      </c>
      <c r="I95" s="144">
        <v>10.0</v>
      </c>
      <c r="J95" s="99">
        <v>5.0</v>
      </c>
      <c r="K95" s="146">
        <v>7.0</v>
      </c>
      <c r="L95" s="147">
        <v>8.0</v>
      </c>
      <c r="M95" s="102">
        <v>5.0</v>
      </c>
      <c r="N95" s="148">
        <v>3.0</v>
      </c>
      <c r="O95" s="149">
        <v>12.0</v>
      </c>
      <c r="P95" s="156"/>
      <c r="Q95" s="252">
        <v>10.0</v>
      </c>
      <c r="R95" s="253">
        <f t="shared" ref="R95:T95" si="94">SUM(C95,F95,I95,L95,O95)</f>
        <v>44</v>
      </c>
      <c r="S95" s="110">
        <f t="shared" si="94"/>
        <v>13</v>
      </c>
      <c r="T95" s="110">
        <f t="shared" si="94"/>
        <v>32</v>
      </c>
      <c r="U95" s="174">
        <f t="shared" si="53"/>
        <v>86.2745098</v>
      </c>
      <c r="V95" s="175">
        <f t="shared" si="54"/>
        <v>76.47058824</v>
      </c>
      <c r="W95" s="174">
        <f t="shared" si="55"/>
        <v>84.21052632</v>
      </c>
    </row>
    <row r="96">
      <c r="A96" s="122">
        <v>87.0</v>
      </c>
      <c r="B96" s="153" t="s">
        <v>112</v>
      </c>
      <c r="C96" s="140">
        <v>8.0</v>
      </c>
      <c r="D96" s="94">
        <v>3.0</v>
      </c>
      <c r="E96" s="141">
        <v>8.0</v>
      </c>
      <c r="F96" s="142">
        <v>8.0</v>
      </c>
      <c r="G96" s="136"/>
      <c r="H96" s="143">
        <v>7.0</v>
      </c>
      <c r="I96" s="144">
        <v>12.0</v>
      </c>
      <c r="J96" s="99">
        <v>7.0</v>
      </c>
      <c r="K96" s="146">
        <v>6.0</v>
      </c>
      <c r="L96" s="147">
        <v>9.0</v>
      </c>
      <c r="M96" s="102">
        <v>6.0</v>
      </c>
      <c r="N96" s="148">
        <v>2.0</v>
      </c>
      <c r="O96" s="149">
        <v>12.0</v>
      </c>
      <c r="P96" s="156"/>
      <c r="Q96" s="252">
        <v>11.0</v>
      </c>
      <c r="R96" s="253">
        <f t="shared" ref="R96:T96" si="95">SUM(C96,F96,I96,L96,O96)</f>
        <v>49</v>
      </c>
      <c r="S96" s="110">
        <f t="shared" si="95"/>
        <v>16</v>
      </c>
      <c r="T96" s="110">
        <f t="shared" si="95"/>
        <v>34</v>
      </c>
      <c r="U96" s="174">
        <f t="shared" si="53"/>
        <v>96.07843137</v>
      </c>
      <c r="V96" s="175">
        <f t="shared" si="54"/>
        <v>94.11764706</v>
      </c>
      <c r="W96" s="174">
        <f t="shared" si="55"/>
        <v>89.47368421</v>
      </c>
    </row>
    <row r="97">
      <c r="A97" s="122">
        <v>88.0</v>
      </c>
      <c r="B97" s="153" t="s">
        <v>113</v>
      </c>
      <c r="C97" s="140">
        <v>6.0</v>
      </c>
      <c r="D97" s="94">
        <v>2.0</v>
      </c>
      <c r="E97" s="141">
        <v>7.0</v>
      </c>
      <c r="F97" s="142">
        <v>6.0</v>
      </c>
      <c r="G97" s="136"/>
      <c r="H97" s="143">
        <v>6.0</v>
      </c>
      <c r="I97" s="144">
        <v>9.0</v>
      </c>
      <c r="J97" s="99">
        <v>6.0</v>
      </c>
      <c r="K97" s="146">
        <v>4.0</v>
      </c>
      <c r="L97" s="147">
        <v>10.0</v>
      </c>
      <c r="M97" s="102">
        <v>5.0</v>
      </c>
      <c r="N97" s="148">
        <v>1.0</v>
      </c>
      <c r="O97" s="149">
        <v>10.0</v>
      </c>
      <c r="P97" s="156"/>
      <c r="Q97" s="252">
        <v>11.0</v>
      </c>
      <c r="R97" s="253">
        <f t="shared" ref="R97:T97" si="96">SUM(C97,F97,I97,L97,O97)</f>
        <v>41</v>
      </c>
      <c r="S97" s="110">
        <f t="shared" si="96"/>
        <v>13</v>
      </c>
      <c r="T97" s="110">
        <f t="shared" si="96"/>
        <v>29</v>
      </c>
      <c r="U97" s="174">
        <f t="shared" si="53"/>
        <v>80.39215686</v>
      </c>
      <c r="V97" s="175">
        <f t="shared" si="54"/>
        <v>76.47058824</v>
      </c>
      <c r="W97" s="174">
        <f t="shared" si="55"/>
        <v>76.31578947</v>
      </c>
    </row>
    <row r="98">
      <c r="A98" s="122">
        <v>89.0</v>
      </c>
      <c r="B98" s="153" t="s">
        <v>114</v>
      </c>
      <c r="C98" s="140">
        <v>6.0</v>
      </c>
      <c r="D98" s="94">
        <v>3.0</v>
      </c>
      <c r="E98" s="141">
        <v>6.0</v>
      </c>
      <c r="F98" s="142">
        <v>5.0</v>
      </c>
      <c r="G98" s="136"/>
      <c r="H98" s="143">
        <v>5.0</v>
      </c>
      <c r="I98" s="144">
        <v>8.0</v>
      </c>
      <c r="J98" s="99">
        <v>5.0</v>
      </c>
      <c r="K98" s="146">
        <v>5.0</v>
      </c>
      <c r="L98" s="147">
        <v>9.0</v>
      </c>
      <c r="M98" s="102">
        <v>5.0</v>
      </c>
      <c r="N98" s="148">
        <v>2.0</v>
      </c>
      <c r="O98" s="149">
        <v>10.0</v>
      </c>
      <c r="P98" s="156"/>
      <c r="Q98" s="252">
        <v>10.0</v>
      </c>
      <c r="R98" s="253">
        <f t="shared" ref="R98:T98" si="97">SUM(C98,F98,I98,L98,O98)</f>
        <v>38</v>
      </c>
      <c r="S98" s="110">
        <f t="shared" si="97"/>
        <v>13</v>
      </c>
      <c r="T98" s="110">
        <f t="shared" si="97"/>
        <v>28</v>
      </c>
      <c r="U98" s="174">
        <f t="shared" si="53"/>
        <v>74.50980392</v>
      </c>
      <c r="V98" s="175">
        <f t="shared" si="54"/>
        <v>76.47058824</v>
      </c>
      <c r="W98" s="174">
        <f t="shared" si="55"/>
        <v>73.68421053</v>
      </c>
    </row>
    <row r="99">
      <c r="A99" s="92">
        <v>90.0</v>
      </c>
      <c r="B99" s="139" t="s">
        <v>115</v>
      </c>
      <c r="C99" s="211">
        <v>7.0</v>
      </c>
      <c r="D99" s="212">
        <v>3.0</v>
      </c>
      <c r="E99" s="213">
        <v>8.0</v>
      </c>
      <c r="F99" s="214">
        <v>6.0</v>
      </c>
      <c r="G99" s="215"/>
      <c r="H99" s="216">
        <v>6.0</v>
      </c>
      <c r="I99" s="257">
        <v>9.0</v>
      </c>
      <c r="J99" s="258">
        <v>5.0</v>
      </c>
      <c r="K99" s="259">
        <v>5.0</v>
      </c>
      <c r="L99" s="220">
        <v>9.0</v>
      </c>
      <c r="M99" s="221">
        <v>6.0</v>
      </c>
      <c r="N99" s="222">
        <v>3.0</v>
      </c>
      <c r="O99" s="223">
        <v>11.0</v>
      </c>
      <c r="P99" s="224"/>
      <c r="Q99" s="260">
        <v>11.0</v>
      </c>
      <c r="R99" s="261">
        <f t="shared" ref="R99:T99" si="98">SUM(C99,F99,I99,L99,O99)</f>
        <v>42</v>
      </c>
      <c r="S99" s="262">
        <f t="shared" si="98"/>
        <v>14</v>
      </c>
      <c r="T99" s="262">
        <f t="shared" si="98"/>
        <v>33</v>
      </c>
      <c r="U99" s="174">
        <f t="shared" si="53"/>
        <v>82.35294118</v>
      </c>
      <c r="V99" s="175">
        <f t="shared" si="54"/>
        <v>82.35294118</v>
      </c>
      <c r="W99" s="174">
        <f t="shared" si="55"/>
        <v>86.84210526</v>
      </c>
    </row>
    <row r="100">
      <c r="B100" s="191"/>
      <c r="C100" s="192"/>
      <c r="I100" s="193"/>
      <c r="J100" s="193"/>
      <c r="K100" s="193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2" width="6.5"/>
    <col customWidth="1" min="23" max="23" width="10.0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7">
        <v>46113.0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0"/>
      <c r="B4" s="21"/>
      <c r="C4" s="21" t="s">
        <v>118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7.25" customHeight="1">
      <c r="A5" s="25"/>
      <c r="B5" s="26"/>
      <c r="C5" s="235" t="s">
        <v>119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/>
    </row>
    <row r="6" ht="25.5" customHeight="1">
      <c r="A6" s="30" t="s">
        <v>7</v>
      </c>
      <c r="B6" s="48" t="s">
        <v>8</v>
      </c>
      <c r="C6" s="236" t="s">
        <v>9</v>
      </c>
      <c r="D6" s="237"/>
      <c r="E6" s="238"/>
      <c r="F6" s="239" t="s">
        <v>11</v>
      </c>
      <c r="G6" s="237"/>
      <c r="H6" s="238"/>
      <c r="I6" s="240" t="s">
        <v>12</v>
      </c>
      <c r="J6" s="237"/>
      <c r="K6" s="238"/>
      <c r="L6" s="241" t="s">
        <v>14</v>
      </c>
      <c r="M6" s="237"/>
      <c r="N6" s="238"/>
      <c r="O6" s="242" t="s">
        <v>15</v>
      </c>
      <c r="P6" s="237"/>
      <c r="Q6" s="238"/>
      <c r="R6" s="243" t="s">
        <v>16</v>
      </c>
      <c r="S6" s="237"/>
      <c r="T6" s="244"/>
      <c r="U6" s="245" t="s">
        <v>18</v>
      </c>
      <c r="V6" s="237"/>
      <c r="W6" s="238"/>
    </row>
    <row r="7" ht="15.75" customHeight="1">
      <c r="A7" s="43"/>
      <c r="B7" s="65"/>
      <c r="C7" s="66">
        <v>6.0</v>
      </c>
      <c r="D7" s="44">
        <v>2.0</v>
      </c>
      <c r="E7" s="67">
        <v>5.0</v>
      </c>
      <c r="F7" s="68">
        <v>6.0</v>
      </c>
      <c r="G7" s="57"/>
      <c r="H7" s="72">
        <v>4.0</v>
      </c>
      <c r="I7" s="74">
        <v>13.0</v>
      </c>
      <c r="J7" s="47">
        <v>5.0</v>
      </c>
      <c r="K7" s="77">
        <v>7.0</v>
      </c>
      <c r="L7" s="79">
        <v>8.0</v>
      </c>
      <c r="M7" s="49">
        <v>5.0</v>
      </c>
      <c r="N7" s="82">
        <v>2.0</v>
      </c>
      <c r="O7" s="84">
        <v>10.0</v>
      </c>
      <c r="P7" s="51"/>
      <c r="Q7" s="87">
        <v>10.0</v>
      </c>
      <c r="R7" s="246">
        <f t="shared" ref="R7:T7" si="1">SUM(C7,F7,I7,L7,O7)</f>
        <v>43</v>
      </c>
      <c r="S7" s="70">
        <f t="shared" si="1"/>
        <v>12</v>
      </c>
      <c r="T7" s="70">
        <f t="shared" si="1"/>
        <v>28</v>
      </c>
      <c r="U7" s="70"/>
      <c r="V7" s="70"/>
      <c r="W7" s="247"/>
    </row>
    <row r="8" ht="15.75" customHeight="1">
      <c r="A8" s="64"/>
      <c r="B8" s="109"/>
      <c r="C8" s="111" t="s">
        <v>20</v>
      </c>
      <c r="D8" s="69" t="s">
        <v>21</v>
      </c>
      <c r="E8" s="113" t="s">
        <v>22</v>
      </c>
      <c r="F8" s="116" t="s">
        <v>20</v>
      </c>
      <c r="G8" s="73" t="s">
        <v>21</v>
      </c>
      <c r="H8" s="118" t="s">
        <v>22</v>
      </c>
      <c r="I8" s="121" t="s">
        <v>20</v>
      </c>
      <c r="J8" s="76" t="s">
        <v>21</v>
      </c>
      <c r="K8" s="125" t="s">
        <v>22</v>
      </c>
      <c r="L8" s="126" t="s">
        <v>20</v>
      </c>
      <c r="M8" s="80" t="s">
        <v>21</v>
      </c>
      <c r="N8" s="128" t="s">
        <v>22</v>
      </c>
      <c r="O8" s="129" t="s">
        <v>20</v>
      </c>
      <c r="P8" s="85" t="s">
        <v>24</v>
      </c>
      <c r="Q8" s="249" t="s">
        <v>22</v>
      </c>
      <c r="R8" s="250" t="s">
        <v>20</v>
      </c>
      <c r="S8" s="108" t="s">
        <v>24</v>
      </c>
      <c r="T8" s="108" t="s">
        <v>22</v>
      </c>
      <c r="U8" s="105" t="s">
        <v>20</v>
      </c>
      <c r="V8" s="108" t="s">
        <v>24</v>
      </c>
      <c r="W8" s="251" t="s">
        <v>22</v>
      </c>
    </row>
    <row r="9">
      <c r="A9" s="92">
        <v>1.0</v>
      </c>
      <c r="B9" s="139" t="s">
        <v>25</v>
      </c>
      <c r="C9" s="140">
        <v>6.0</v>
      </c>
      <c r="D9" s="94">
        <v>2.0</v>
      </c>
      <c r="E9" s="141">
        <v>5.0</v>
      </c>
      <c r="F9" s="142">
        <v>5.0</v>
      </c>
      <c r="G9" s="98"/>
      <c r="H9" s="143">
        <v>4.0</v>
      </c>
      <c r="I9" s="144">
        <v>8.0</v>
      </c>
      <c r="J9" s="99">
        <v>5.0</v>
      </c>
      <c r="K9" s="146">
        <v>5.0</v>
      </c>
      <c r="L9" s="147">
        <v>8.0</v>
      </c>
      <c r="M9" s="102">
        <v>5.0</v>
      </c>
      <c r="N9" s="148">
        <v>2.0</v>
      </c>
      <c r="O9" s="149">
        <v>10.0</v>
      </c>
      <c r="P9" s="103"/>
      <c r="Q9" s="252">
        <v>10.0</v>
      </c>
      <c r="R9" s="253">
        <f t="shared" ref="R9:T9" si="2">SUM(C9,F9,I9,L9,O9)</f>
        <v>37</v>
      </c>
      <c r="S9" s="110">
        <f t="shared" si="2"/>
        <v>12</v>
      </c>
      <c r="T9" s="110">
        <f t="shared" si="2"/>
        <v>26</v>
      </c>
      <c r="U9" s="115">
        <f t="shared" ref="U9:U53" si="4">(R9*100)/$R$7</f>
        <v>86.04651163</v>
      </c>
      <c r="V9" s="115">
        <f t="shared" ref="V9:V53" si="5">(S9*100/$S$7)</f>
        <v>100</v>
      </c>
      <c r="W9" s="120">
        <f t="shared" ref="W9:W53" si="6">(T9*100/$T$7)</f>
        <v>92.85714286</v>
      </c>
    </row>
    <row r="10">
      <c r="A10" s="122">
        <v>2.0</v>
      </c>
      <c r="B10" s="153" t="s">
        <v>27</v>
      </c>
      <c r="C10" s="140">
        <v>1.0</v>
      </c>
      <c r="D10" s="94">
        <v>2.0</v>
      </c>
      <c r="E10" s="141">
        <v>3.0</v>
      </c>
      <c r="F10" s="142">
        <v>3.0</v>
      </c>
      <c r="G10" s="136"/>
      <c r="H10" s="143">
        <v>3.0</v>
      </c>
      <c r="I10" s="144">
        <v>5.0</v>
      </c>
      <c r="J10" s="99">
        <v>3.0</v>
      </c>
      <c r="K10" s="146">
        <v>2.0</v>
      </c>
      <c r="L10" s="147">
        <v>1.0</v>
      </c>
      <c r="M10" s="102">
        <v>3.0</v>
      </c>
      <c r="N10" s="148">
        <v>1.0</v>
      </c>
      <c r="O10" s="149">
        <v>3.0</v>
      </c>
      <c r="P10" s="156"/>
      <c r="Q10" s="252">
        <v>5.0</v>
      </c>
      <c r="R10" s="253">
        <f t="shared" ref="R10:T10" si="3">SUM(C10,F10,I10,L10,O10)</f>
        <v>13</v>
      </c>
      <c r="S10" s="110">
        <f t="shared" si="3"/>
        <v>8</v>
      </c>
      <c r="T10" s="110">
        <f t="shared" si="3"/>
        <v>14</v>
      </c>
      <c r="U10" s="115">
        <f t="shared" si="4"/>
        <v>30.23255814</v>
      </c>
      <c r="V10" s="115">
        <f t="shared" si="5"/>
        <v>66.66666667</v>
      </c>
      <c r="W10" s="120">
        <f t="shared" si="6"/>
        <v>50</v>
      </c>
    </row>
    <row r="11">
      <c r="A11" s="122">
        <v>3.0</v>
      </c>
      <c r="B11" s="153" t="s">
        <v>28</v>
      </c>
      <c r="C11" s="140">
        <v>3.0</v>
      </c>
      <c r="D11" s="94">
        <v>2.0</v>
      </c>
      <c r="E11" s="141">
        <v>5.0</v>
      </c>
      <c r="F11" s="142">
        <v>5.0</v>
      </c>
      <c r="G11" s="136"/>
      <c r="H11" s="143">
        <v>4.0</v>
      </c>
      <c r="I11" s="144">
        <v>7.0</v>
      </c>
      <c r="J11" s="99">
        <v>5.0</v>
      </c>
      <c r="K11" s="146">
        <v>3.0</v>
      </c>
      <c r="L11" s="147">
        <v>6.0</v>
      </c>
      <c r="M11" s="102">
        <v>4.0</v>
      </c>
      <c r="N11" s="148">
        <v>1.0</v>
      </c>
      <c r="O11" s="149">
        <v>7.0</v>
      </c>
      <c r="P11" s="156"/>
      <c r="Q11" s="252">
        <v>8.0</v>
      </c>
      <c r="R11" s="253">
        <f t="shared" ref="R11:T11" si="7">SUM(C11,F11,I11,L11,O11)</f>
        <v>28</v>
      </c>
      <c r="S11" s="110">
        <f t="shared" si="7"/>
        <v>11</v>
      </c>
      <c r="T11" s="110">
        <f t="shared" si="7"/>
        <v>21</v>
      </c>
      <c r="U11" s="115">
        <f t="shared" si="4"/>
        <v>65.11627907</v>
      </c>
      <c r="V11" s="115">
        <f t="shared" si="5"/>
        <v>91.66666667</v>
      </c>
      <c r="W11" s="120">
        <f t="shared" si="6"/>
        <v>75</v>
      </c>
    </row>
    <row r="12">
      <c r="A12" s="122">
        <v>4.0</v>
      </c>
      <c r="B12" s="153" t="s">
        <v>29</v>
      </c>
      <c r="C12" s="140">
        <v>5.0</v>
      </c>
      <c r="D12" s="94">
        <v>2.0</v>
      </c>
      <c r="E12" s="141">
        <v>4.0</v>
      </c>
      <c r="F12" s="142">
        <v>5.0</v>
      </c>
      <c r="G12" s="136"/>
      <c r="H12" s="143">
        <v>3.0</v>
      </c>
      <c r="I12" s="144">
        <v>8.0</v>
      </c>
      <c r="J12" s="99">
        <v>4.0</v>
      </c>
      <c r="K12" s="146">
        <v>5.0</v>
      </c>
      <c r="L12" s="147">
        <v>7.0</v>
      </c>
      <c r="M12" s="102">
        <v>5.0</v>
      </c>
      <c r="N12" s="148">
        <v>2.0</v>
      </c>
      <c r="O12" s="149">
        <v>8.0</v>
      </c>
      <c r="P12" s="156"/>
      <c r="Q12" s="252">
        <v>8.0</v>
      </c>
      <c r="R12" s="253">
        <f t="shared" ref="R12:T12" si="8">SUM(C12,F12,I12,L12,O12)</f>
        <v>33</v>
      </c>
      <c r="S12" s="110">
        <f t="shared" si="8"/>
        <v>11</v>
      </c>
      <c r="T12" s="110">
        <f t="shared" si="8"/>
        <v>22</v>
      </c>
      <c r="U12" s="115">
        <f t="shared" si="4"/>
        <v>76.74418605</v>
      </c>
      <c r="V12" s="115">
        <f t="shared" si="5"/>
        <v>91.66666667</v>
      </c>
      <c r="W12" s="120">
        <f t="shared" si="6"/>
        <v>78.57142857</v>
      </c>
    </row>
    <row r="13">
      <c r="A13" s="122">
        <v>5.0</v>
      </c>
      <c r="B13" s="153" t="s">
        <v>30</v>
      </c>
      <c r="C13" s="140">
        <v>3.0</v>
      </c>
      <c r="D13" s="94">
        <v>2.0</v>
      </c>
      <c r="E13" s="141">
        <v>5.0</v>
      </c>
      <c r="F13" s="142">
        <v>5.0</v>
      </c>
      <c r="G13" s="136"/>
      <c r="H13" s="143">
        <v>4.0</v>
      </c>
      <c r="I13" s="144">
        <v>6.0</v>
      </c>
      <c r="J13" s="99">
        <v>5.0</v>
      </c>
      <c r="K13" s="146">
        <v>4.0</v>
      </c>
      <c r="L13" s="147">
        <v>6.0</v>
      </c>
      <c r="M13" s="102">
        <v>3.0</v>
      </c>
      <c r="N13" s="148">
        <v>2.0</v>
      </c>
      <c r="O13" s="149">
        <v>7.0</v>
      </c>
      <c r="P13" s="156"/>
      <c r="Q13" s="252">
        <v>8.0</v>
      </c>
      <c r="R13" s="253">
        <f t="shared" ref="R13:T13" si="9">SUM(C13,F13,I13,L13,O13)</f>
        <v>27</v>
      </c>
      <c r="S13" s="110">
        <f t="shared" si="9"/>
        <v>10</v>
      </c>
      <c r="T13" s="110">
        <f t="shared" si="9"/>
        <v>23</v>
      </c>
      <c r="U13" s="115">
        <f t="shared" si="4"/>
        <v>62.79069767</v>
      </c>
      <c r="V13" s="115">
        <f t="shared" si="5"/>
        <v>83.33333333</v>
      </c>
      <c r="W13" s="120">
        <f t="shared" si="6"/>
        <v>82.14285714</v>
      </c>
    </row>
    <row r="14">
      <c r="A14" s="122">
        <v>6.0</v>
      </c>
      <c r="B14" s="153" t="s">
        <v>31</v>
      </c>
      <c r="C14" s="140">
        <v>4.0</v>
      </c>
      <c r="D14" s="94">
        <v>2.0</v>
      </c>
      <c r="E14" s="141">
        <v>5.0</v>
      </c>
      <c r="F14" s="142">
        <v>5.0</v>
      </c>
      <c r="G14" s="136"/>
      <c r="H14" s="143">
        <v>3.0</v>
      </c>
      <c r="I14" s="144">
        <v>7.0</v>
      </c>
      <c r="J14" s="99">
        <v>5.0</v>
      </c>
      <c r="K14" s="146">
        <v>4.0</v>
      </c>
      <c r="L14" s="147">
        <v>6.0</v>
      </c>
      <c r="M14" s="102">
        <v>4.0</v>
      </c>
      <c r="N14" s="148">
        <v>2.0</v>
      </c>
      <c r="O14" s="149">
        <v>8.0</v>
      </c>
      <c r="P14" s="156"/>
      <c r="Q14" s="252">
        <v>8.0</v>
      </c>
      <c r="R14" s="253">
        <f t="shared" ref="R14:T14" si="10">SUM(C14,F14,I14,L14,O14)</f>
        <v>30</v>
      </c>
      <c r="S14" s="110">
        <f t="shared" si="10"/>
        <v>11</v>
      </c>
      <c r="T14" s="110">
        <f t="shared" si="10"/>
        <v>22</v>
      </c>
      <c r="U14" s="115">
        <f t="shared" si="4"/>
        <v>69.76744186</v>
      </c>
      <c r="V14" s="115">
        <f t="shared" si="5"/>
        <v>91.66666667</v>
      </c>
      <c r="W14" s="120">
        <f t="shared" si="6"/>
        <v>78.57142857</v>
      </c>
    </row>
    <row r="15">
      <c r="A15" s="122">
        <v>7.0</v>
      </c>
      <c r="B15" s="153" t="s">
        <v>32</v>
      </c>
      <c r="C15" s="140">
        <v>4.0</v>
      </c>
      <c r="D15" s="94">
        <v>2.0</v>
      </c>
      <c r="E15" s="141">
        <v>4.0</v>
      </c>
      <c r="F15" s="142">
        <v>5.0</v>
      </c>
      <c r="G15" s="136"/>
      <c r="H15" s="143">
        <v>4.0</v>
      </c>
      <c r="I15" s="144">
        <v>8.0</v>
      </c>
      <c r="J15" s="99">
        <v>5.0</v>
      </c>
      <c r="K15" s="146">
        <v>4.0</v>
      </c>
      <c r="L15" s="147">
        <v>6.0</v>
      </c>
      <c r="M15" s="102">
        <v>4.0</v>
      </c>
      <c r="N15" s="148">
        <v>2.0</v>
      </c>
      <c r="O15" s="149">
        <v>8.0</v>
      </c>
      <c r="P15" s="156"/>
      <c r="Q15" s="252">
        <v>9.0</v>
      </c>
      <c r="R15" s="253">
        <f t="shared" ref="R15:T15" si="11">SUM(C15,F15,I15,L15,O15)</f>
        <v>31</v>
      </c>
      <c r="S15" s="110">
        <f t="shared" si="11"/>
        <v>11</v>
      </c>
      <c r="T15" s="110">
        <f t="shared" si="11"/>
        <v>23</v>
      </c>
      <c r="U15" s="115">
        <f t="shared" si="4"/>
        <v>72.09302326</v>
      </c>
      <c r="V15" s="115">
        <f t="shared" si="5"/>
        <v>91.66666667</v>
      </c>
      <c r="W15" s="120">
        <f t="shared" si="6"/>
        <v>82.14285714</v>
      </c>
    </row>
    <row r="16">
      <c r="A16" s="122">
        <v>8.0</v>
      </c>
      <c r="B16" s="153" t="s">
        <v>33</v>
      </c>
      <c r="C16" s="140">
        <v>3.0</v>
      </c>
      <c r="D16" s="94">
        <v>2.0</v>
      </c>
      <c r="E16" s="141">
        <v>3.0</v>
      </c>
      <c r="F16" s="142">
        <v>4.0</v>
      </c>
      <c r="G16" s="136"/>
      <c r="H16" s="143">
        <v>3.0</v>
      </c>
      <c r="I16" s="144">
        <v>8.0</v>
      </c>
      <c r="J16" s="99">
        <v>4.0</v>
      </c>
      <c r="K16" s="146">
        <v>4.0</v>
      </c>
      <c r="L16" s="147">
        <v>7.0</v>
      </c>
      <c r="M16" s="102">
        <v>4.0</v>
      </c>
      <c r="N16" s="148">
        <v>2.0</v>
      </c>
      <c r="O16" s="149">
        <v>6.0</v>
      </c>
      <c r="P16" s="156"/>
      <c r="Q16" s="252">
        <v>7.0</v>
      </c>
      <c r="R16" s="253">
        <f t="shared" ref="R16:T16" si="12">SUM(C16,F16,I16,L16,O16)</f>
        <v>28</v>
      </c>
      <c r="S16" s="110">
        <f t="shared" si="12"/>
        <v>10</v>
      </c>
      <c r="T16" s="110">
        <f t="shared" si="12"/>
        <v>19</v>
      </c>
      <c r="U16" s="115">
        <f t="shared" si="4"/>
        <v>65.11627907</v>
      </c>
      <c r="V16" s="115">
        <f t="shared" si="5"/>
        <v>83.33333333</v>
      </c>
      <c r="W16" s="120">
        <f t="shared" si="6"/>
        <v>67.85714286</v>
      </c>
    </row>
    <row r="17">
      <c r="A17" s="122">
        <v>9.0</v>
      </c>
      <c r="B17" s="153" t="s">
        <v>34</v>
      </c>
      <c r="C17" s="140">
        <v>4.0</v>
      </c>
      <c r="D17" s="94">
        <v>1.0</v>
      </c>
      <c r="E17" s="141">
        <v>2.0</v>
      </c>
      <c r="F17" s="142">
        <v>3.0</v>
      </c>
      <c r="G17" s="136"/>
      <c r="H17" s="143">
        <v>2.0</v>
      </c>
      <c r="I17" s="144">
        <v>5.0</v>
      </c>
      <c r="J17" s="99">
        <v>2.0</v>
      </c>
      <c r="K17" s="146">
        <v>4.0</v>
      </c>
      <c r="L17" s="147">
        <v>6.0</v>
      </c>
      <c r="M17" s="102">
        <v>4.0</v>
      </c>
      <c r="N17" s="148">
        <v>2.0</v>
      </c>
      <c r="O17" s="149">
        <v>6.0</v>
      </c>
      <c r="P17" s="156"/>
      <c r="Q17" s="252">
        <v>5.0</v>
      </c>
      <c r="R17" s="253">
        <f t="shared" ref="R17:T17" si="13">SUM(C17,F17,I17,L17,O17)</f>
        <v>24</v>
      </c>
      <c r="S17" s="110">
        <f t="shared" si="13"/>
        <v>7</v>
      </c>
      <c r="T17" s="110">
        <f t="shared" si="13"/>
        <v>15</v>
      </c>
      <c r="U17" s="115">
        <f t="shared" si="4"/>
        <v>55.81395349</v>
      </c>
      <c r="V17" s="115">
        <f t="shared" si="5"/>
        <v>58.33333333</v>
      </c>
      <c r="W17" s="120">
        <f t="shared" si="6"/>
        <v>53.57142857</v>
      </c>
    </row>
    <row r="18">
      <c r="A18" s="122">
        <v>10.0</v>
      </c>
      <c r="B18" s="153" t="s">
        <v>35</v>
      </c>
      <c r="C18" s="140">
        <v>4.0</v>
      </c>
      <c r="D18" s="94">
        <v>2.0</v>
      </c>
      <c r="E18" s="141">
        <v>4.0</v>
      </c>
      <c r="F18" s="142">
        <v>5.0</v>
      </c>
      <c r="G18" s="136"/>
      <c r="H18" s="143">
        <v>3.0</v>
      </c>
      <c r="I18" s="144">
        <v>5.0</v>
      </c>
      <c r="J18" s="99">
        <v>4.0</v>
      </c>
      <c r="K18" s="146">
        <v>4.0</v>
      </c>
      <c r="L18" s="147">
        <v>6.0</v>
      </c>
      <c r="M18" s="102">
        <v>4.0</v>
      </c>
      <c r="N18" s="148">
        <v>1.0</v>
      </c>
      <c r="O18" s="149">
        <v>7.0</v>
      </c>
      <c r="P18" s="156"/>
      <c r="Q18" s="252">
        <v>7.0</v>
      </c>
      <c r="R18" s="253">
        <f t="shared" ref="R18:T18" si="14">SUM(C18,F18,I18,L18,O18)</f>
        <v>27</v>
      </c>
      <c r="S18" s="110">
        <f t="shared" si="14"/>
        <v>10</v>
      </c>
      <c r="T18" s="110">
        <f t="shared" si="14"/>
        <v>19</v>
      </c>
      <c r="U18" s="115">
        <f t="shared" si="4"/>
        <v>62.79069767</v>
      </c>
      <c r="V18" s="115">
        <f t="shared" si="5"/>
        <v>83.33333333</v>
      </c>
      <c r="W18" s="120">
        <f t="shared" si="6"/>
        <v>67.85714286</v>
      </c>
    </row>
    <row r="19">
      <c r="A19" s="122">
        <v>11.0</v>
      </c>
      <c r="B19" s="153" t="s">
        <v>36</v>
      </c>
      <c r="C19" s="140">
        <v>5.0</v>
      </c>
      <c r="D19" s="94">
        <v>2.0</v>
      </c>
      <c r="E19" s="141">
        <v>4.0</v>
      </c>
      <c r="F19" s="142">
        <v>4.0</v>
      </c>
      <c r="G19" s="136"/>
      <c r="H19" s="143">
        <v>3.0</v>
      </c>
      <c r="I19" s="144">
        <v>7.0</v>
      </c>
      <c r="J19" s="99">
        <v>4.0</v>
      </c>
      <c r="K19" s="146">
        <v>4.0</v>
      </c>
      <c r="L19" s="147">
        <v>6.0</v>
      </c>
      <c r="M19" s="102">
        <v>5.0</v>
      </c>
      <c r="N19" s="148">
        <v>1.0</v>
      </c>
      <c r="O19" s="149">
        <v>8.0</v>
      </c>
      <c r="P19" s="156"/>
      <c r="Q19" s="252">
        <v>8.0</v>
      </c>
      <c r="R19" s="253">
        <f t="shared" ref="R19:T19" si="15">SUM(C19,F19,I19,L19,O19)</f>
        <v>30</v>
      </c>
      <c r="S19" s="110">
        <f t="shared" si="15"/>
        <v>11</v>
      </c>
      <c r="T19" s="110">
        <f t="shared" si="15"/>
        <v>20</v>
      </c>
      <c r="U19" s="115">
        <f t="shared" si="4"/>
        <v>69.76744186</v>
      </c>
      <c r="V19" s="115">
        <f t="shared" si="5"/>
        <v>91.66666667</v>
      </c>
      <c r="W19" s="120">
        <f t="shared" si="6"/>
        <v>71.42857143</v>
      </c>
    </row>
    <row r="20">
      <c r="A20" s="122">
        <v>12.0</v>
      </c>
      <c r="B20" s="153" t="s">
        <v>37</v>
      </c>
      <c r="C20" s="140">
        <v>4.0</v>
      </c>
      <c r="D20" s="94">
        <v>2.0</v>
      </c>
      <c r="E20" s="141">
        <v>4.0</v>
      </c>
      <c r="F20" s="142">
        <v>4.0</v>
      </c>
      <c r="G20" s="136"/>
      <c r="H20" s="143">
        <v>3.0</v>
      </c>
      <c r="I20" s="144">
        <v>7.0</v>
      </c>
      <c r="J20" s="99">
        <v>4.0</v>
      </c>
      <c r="K20" s="146">
        <v>3.0</v>
      </c>
      <c r="L20" s="147">
        <v>6.0</v>
      </c>
      <c r="M20" s="102">
        <v>5.0</v>
      </c>
      <c r="N20" s="148">
        <v>0.0</v>
      </c>
      <c r="O20" s="149">
        <v>6.0</v>
      </c>
      <c r="P20" s="156"/>
      <c r="Q20" s="252">
        <v>7.0</v>
      </c>
      <c r="R20" s="253">
        <f t="shared" ref="R20:T20" si="16">SUM(C20,F20,I20,L20,O20)</f>
        <v>27</v>
      </c>
      <c r="S20" s="110">
        <f t="shared" si="16"/>
        <v>11</v>
      </c>
      <c r="T20" s="110">
        <f t="shared" si="16"/>
        <v>17</v>
      </c>
      <c r="U20" s="115">
        <f t="shared" si="4"/>
        <v>62.79069767</v>
      </c>
      <c r="V20" s="115">
        <f t="shared" si="5"/>
        <v>91.66666667</v>
      </c>
      <c r="W20" s="120">
        <f t="shared" si="6"/>
        <v>60.71428571</v>
      </c>
    </row>
    <row r="21">
      <c r="A21" s="122">
        <v>13.0</v>
      </c>
      <c r="B21" s="153" t="s">
        <v>38</v>
      </c>
      <c r="C21" s="140">
        <v>4.0</v>
      </c>
      <c r="D21" s="94">
        <v>2.0</v>
      </c>
      <c r="E21" s="141">
        <v>3.0</v>
      </c>
      <c r="F21" s="142">
        <v>5.0</v>
      </c>
      <c r="G21" s="136"/>
      <c r="H21" s="143">
        <v>3.0</v>
      </c>
      <c r="I21" s="144">
        <v>8.0</v>
      </c>
      <c r="J21" s="99">
        <v>4.0</v>
      </c>
      <c r="K21" s="146">
        <v>3.0</v>
      </c>
      <c r="L21" s="147">
        <v>6.0</v>
      </c>
      <c r="M21" s="102">
        <v>4.0</v>
      </c>
      <c r="N21" s="148">
        <v>1.0</v>
      </c>
      <c r="O21" s="149">
        <v>6.0</v>
      </c>
      <c r="P21" s="156"/>
      <c r="Q21" s="252">
        <v>6.0</v>
      </c>
      <c r="R21" s="253">
        <f t="shared" ref="R21:T21" si="17">SUM(C21,F21,I21,L21,O21)</f>
        <v>29</v>
      </c>
      <c r="S21" s="110">
        <f t="shared" si="17"/>
        <v>10</v>
      </c>
      <c r="T21" s="110">
        <f t="shared" si="17"/>
        <v>16</v>
      </c>
      <c r="U21" s="115">
        <f t="shared" si="4"/>
        <v>67.44186047</v>
      </c>
      <c r="V21" s="115">
        <f t="shared" si="5"/>
        <v>83.33333333</v>
      </c>
      <c r="W21" s="120">
        <f t="shared" si="6"/>
        <v>57.14285714</v>
      </c>
    </row>
    <row r="22">
      <c r="A22" s="122">
        <v>14.0</v>
      </c>
      <c r="B22" s="153" t="s">
        <v>39</v>
      </c>
      <c r="C22" s="140">
        <v>6.0</v>
      </c>
      <c r="D22" s="94">
        <v>2.0</v>
      </c>
      <c r="E22" s="141">
        <v>5.0</v>
      </c>
      <c r="F22" s="142">
        <v>5.0</v>
      </c>
      <c r="G22" s="136"/>
      <c r="H22" s="143">
        <v>4.0</v>
      </c>
      <c r="I22" s="144">
        <v>7.0</v>
      </c>
      <c r="J22" s="99">
        <v>5.0</v>
      </c>
      <c r="K22" s="146">
        <v>4.0</v>
      </c>
      <c r="L22" s="147">
        <v>5.0</v>
      </c>
      <c r="M22" s="102">
        <v>5.0</v>
      </c>
      <c r="N22" s="148">
        <v>1.0</v>
      </c>
      <c r="O22" s="149">
        <v>8.0</v>
      </c>
      <c r="P22" s="156"/>
      <c r="Q22" s="252">
        <v>9.0</v>
      </c>
      <c r="R22" s="253">
        <f t="shared" ref="R22:T22" si="18">SUM(C22,F22,I22,L22,O22)</f>
        <v>31</v>
      </c>
      <c r="S22" s="110">
        <f t="shared" si="18"/>
        <v>12</v>
      </c>
      <c r="T22" s="110">
        <f t="shared" si="18"/>
        <v>23</v>
      </c>
      <c r="U22" s="115">
        <f t="shared" si="4"/>
        <v>72.09302326</v>
      </c>
      <c r="V22" s="115">
        <f t="shared" si="5"/>
        <v>100</v>
      </c>
      <c r="W22" s="120">
        <f t="shared" si="6"/>
        <v>82.14285714</v>
      </c>
    </row>
    <row r="23">
      <c r="A23" s="122">
        <v>15.0</v>
      </c>
      <c r="B23" s="153" t="s">
        <v>40</v>
      </c>
      <c r="C23" s="140">
        <v>5.0</v>
      </c>
      <c r="D23" s="94">
        <v>2.0</v>
      </c>
      <c r="E23" s="141">
        <v>5.0</v>
      </c>
      <c r="F23" s="142">
        <v>6.0</v>
      </c>
      <c r="G23" s="136"/>
      <c r="H23" s="143">
        <v>4.0</v>
      </c>
      <c r="I23" s="144">
        <v>8.0</v>
      </c>
      <c r="J23" s="99">
        <v>4.0</v>
      </c>
      <c r="K23" s="146">
        <v>5.0</v>
      </c>
      <c r="L23" s="147">
        <v>6.0</v>
      </c>
      <c r="M23" s="102">
        <v>5.0</v>
      </c>
      <c r="N23" s="148">
        <v>1.0</v>
      </c>
      <c r="O23" s="149">
        <v>9.0</v>
      </c>
      <c r="P23" s="156"/>
      <c r="Q23" s="252">
        <v>9.0</v>
      </c>
      <c r="R23" s="253">
        <f t="shared" ref="R23:T23" si="19">SUM(C23,F23,I23,L23,O23)</f>
        <v>34</v>
      </c>
      <c r="S23" s="110">
        <f t="shared" si="19"/>
        <v>11</v>
      </c>
      <c r="T23" s="110">
        <f t="shared" si="19"/>
        <v>24</v>
      </c>
      <c r="U23" s="115">
        <f t="shared" si="4"/>
        <v>79.06976744</v>
      </c>
      <c r="V23" s="115">
        <f t="shared" si="5"/>
        <v>91.66666667</v>
      </c>
      <c r="W23" s="120">
        <f t="shared" si="6"/>
        <v>85.71428571</v>
      </c>
    </row>
    <row r="24">
      <c r="A24" s="122">
        <v>16.0</v>
      </c>
      <c r="B24" s="153" t="s">
        <v>41</v>
      </c>
      <c r="C24" s="140">
        <v>4.0</v>
      </c>
      <c r="D24" s="94">
        <v>2.0</v>
      </c>
      <c r="E24" s="141">
        <v>4.0</v>
      </c>
      <c r="F24" s="142">
        <v>4.0</v>
      </c>
      <c r="G24" s="136"/>
      <c r="H24" s="143">
        <v>3.0</v>
      </c>
      <c r="I24" s="144">
        <v>8.0</v>
      </c>
      <c r="J24" s="99">
        <v>4.0</v>
      </c>
      <c r="K24" s="146">
        <v>5.0</v>
      </c>
      <c r="L24" s="147">
        <v>6.0</v>
      </c>
      <c r="M24" s="102">
        <v>5.0</v>
      </c>
      <c r="N24" s="148">
        <v>1.0</v>
      </c>
      <c r="O24" s="149">
        <v>7.0</v>
      </c>
      <c r="P24" s="156"/>
      <c r="Q24" s="252">
        <v>8.0</v>
      </c>
      <c r="R24" s="253">
        <f t="shared" ref="R24:T24" si="20">SUM(C24,F24,I24,L24,O24)</f>
        <v>29</v>
      </c>
      <c r="S24" s="110">
        <f t="shared" si="20"/>
        <v>11</v>
      </c>
      <c r="T24" s="110">
        <f t="shared" si="20"/>
        <v>21</v>
      </c>
      <c r="U24" s="115">
        <f t="shared" si="4"/>
        <v>67.44186047</v>
      </c>
      <c r="V24" s="115">
        <f t="shared" si="5"/>
        <v>91.66666667</v>
      </c>
      <c r="W24" s="120">
        <f t="shared" si="6"/>
        <v>75</v>
      </c>
    </row>
    <row r="25">
      <c r="A25" s="122">
        <v>17.0</v>
      </c>
      <c r="B25" s="153" t="s">
        <v>42</v>
      </c>
      <c r="C25" s="140">
        <v>4.0</v>
      </c>
      <c r="D25" s="94">
        <v>2.0</v>
      </c>
      <c r="E25" s="141">
        <v>4.0</v>
      </c>
      <c r="F25" s="142">
        <v>5.0</v>
      </c>
      <c r="G25" s="136"/>
      <c r="H25" s="143">
        <v>3.0</v>
      </c>
      <c r="I25" s="144">
        <v>8.0</v>
      </c>
      <c r="J25" s="99">
        <v>4.0</v>
      </c>
      <c r="K25" s="146">
        <v>4.0</v>
      </c>
      <c r="L25" s="147">
        <v>5.0</v>
      </c>
      <c r="M25" s="102">
        <v>4.0</v>
      </c>
      <c r="N25" s="148">
        <v>1.0</v>
      </c>
      <c r="O25" s="149">
        <v>6.0</v>
      </c>
      <c r="P25" s="156"/>
      <c r="Q25" s="252">
        <v>6.0</v>
      </c>
      <c r="R25" s="253">
        <f t="shared" ref="R25:T25" si="21">SUM(C25,F25,I25,L25,O25)</f>
        <v>28</v>
      </c>
      <c r="S25" s="110">
        <f t="shared" si="21"/>
        <v>10</v>
      </c>
      <c r="T25" s="110">
        <f t="shared" si="21"/>
        <v>18</v>
      </c>
      <c r="U25" s="115">
        <f t="shared" si="4"/>
        <v>65.11627907</v>
      </c>
      <c r="V25" s="115">
        <f t="shared" si="5"/>
        <v>83.33333333</v>
      </c>
      <c r="W25" s="120">
        <f t="shared" si="6"/>
        <v>64.28571429</v>
      </c>
    </row>
    <row r="26">
      <c r="A26" s="122">
        <v>18.0</v>
      </c>
      <c r="B26" s="153" t="s">
        <v>43</v>
      </c>
      <c r="C26" s="140">
        <v>4.0</v>
      </c>
      <c r="D26" s="94">
        <v>2.0</v>
      </c>
      <c r="E26" s="141">
        <v>3.0</v>
      </c>
      <c r="F26" s="142">
        <v>4.0</v>
      </c>
      <c r="G26" s="136"/>
      <c r="H26" s="143">
        <v>4.0</v>
      </c>
      <c r="I26" s="144">
        <v>6.0</v>
      </c>
      <c r="J26" s="99">
        <v>4.0</v>
      </c>
      <c r="K26" s="146">
        <v>4.0</v>
      </c>
      <c r="L26" s="147">
        <v>6.0</v>
      </c>
      <c r="M26" s="102">
        <v>5.0</v>
      </c>
      <c r="N26" s="148">
        <v>2.0</v>
      </c>
      <c r="O26" s="149">
        <v>7.0</v>
      </c>
      <c r="P26" s="156"/>
      <c r="Q26" s="252">
        <v>8.0</v>
      </c>
      <c r="R26" s="253">
        <f t="shared" ref="R26:T26" si="22">SUM(C26,F26,I26,L26,O26)</f>
        <v>27</v>
      </c>
      <c r="S26" s="110">
        <f t="shared" si="22"/>
        <v>11</v>
      </c>
      <c r="T26" s="110">
        <f t="shared" si="22"/>
        <v>21</v>
      </c>
      <c r="U26" s="115">
        <f t="shared" si="4"/>
        <v>62.79069767</v>
      </c>
      <c r="V26" s="115">
        <f t="shared" si="5"/>
        <v>91.66666667</v>
      </c>
      <c r="W26" s="120">
        <f t="shared" si="6"/>
        <v>75</v>
      </c>
    </row>
    <row r="27">
      <c r="A27" s="122">
        <v>19.0</v>
      </c>
      <c r="B27" s="153" t="s">
        <v>44</v>
      </c>
      <c r="C27" s="140">
        <v>4.0</v>
      </c>
      <c r="D27" s="94">
        <v>2.0</v>
      </c>
      <c r="E27" s="141">
        <v>3.0</v>
      </c>
      <c r="F27" s="142">
        <v>5.0</v>
      </c>
      <c r="G27" s="136"/>
      <c r="H27" s="143">
        <v>2.0</v>
      </c>
      <c r="I27" s="144">
        <v>6.0</v>
      </c>
      <c r="J27" s="99">
        <v>2.0</v>
      </c>
      <c r="K27" s="146">
        <v>4.0</v>
      </c>
      <c r="L27" s="147">
        <v>4.0</v>
      </c>
      <c r="M27" s="102">
        <v>5.0</v>
      </c>
      <c r="N27" s="148">
        <v>1.0</v>
      </c>
      <c r="O27" s="149">
        <v>6.0</v>
      </c>
      <c r="P27" s="156"/>
      <c r="Q27" s="252">
        <v>5.0</v>
      </c>
      <c r="R27" s="253">
        <f t="shared" ref="R27:T27" si="23">SUM(C27,F27,I27,L27,O27)</f>
        <v>25</v>
      </c>
      <c r="S27" s="110">
        <f t="shared" si="23"/>
        <v>9</v>
      </c>
      <c r="T27" s="110">
        <f t="shared" si="23"/>
        <v>15</v>
      </c>
      <c r="U27" s="115">
        <f t="shared" si="4"/>
        <v>58.13953488</v>
      </c>
      <c r="V27" s="115">
        <f t="shared" si="5"/>
        <v>75</v>
      </c>
      <c r="W27" s="120">
        <f t="shared" si="6"/>
        <v>53.57142857</v>
      </c>
    </row>
    <row r="28">
      <c r="A28" s="122">
        <v>20.0</v>
      </c>
      <c r="B28" s="153" t="s">
        <v>45</v>
      </c>
      <c r="C28" s="140">
        <v>5.0</v>
      </c>
      <c r="D28" s="94">
        <v>2.0</v>
      </c>
      <c r="E28" s="141">
        <v>2.0</v>
      </c>
      <c r="F28" s="142">
        <v>5.0</v>
      </c>
      <c r="G28" s="136"/>
      <c r="H28" s="143">
        <v>1.0</v>
      </c>
      <c r="I28" s="144">
        <v>7.0</v>
      </c>
      <c r="J28" s="99">
        <v>3.0</v>
      </c>
      <c r="K28" s="146">
        <v>5.0</v>
      </c>
      <c r="L28" s="147">
        <v>6.0</v>
      </c>
      <c r="M28" s="102">
        <v>3.0</v>
      </c>
      <c r="N28" s="148">
        <v>1.0</v>
      </c>
      <c r="O28" s="149">
        <v>8.0</v>
      </c>
      <c r="P28" s="156"/>
      <c r="Q28" s="252">
        <v>7.0</v>
      </c>
      <c r="R28" s="253">
        <f t="shared" ref="R28:T28" si="24">SUM(C28,F28,I28,L28,O28)</f>
        <v>31</v>
      </c>
      <c r="S28" s="110">
        <f t="shared" si="24"/>
        <v>8</v>
      </c>
      <c r="T28" s="110">
        <f t="shared" si="24"/>
        <v>16</v>
      </c>
      <c r="U28" s="115">
        <f t="shared" si="4"/>
        <v>72.09302326</v>
      </c>
      <c r="V28" s="115">
        <f t="shared" si="5"/>
        <v>66.66666667</v>
      </c>
      <c r="W28" s="120">
        <f t="shared" si="6"/>
        <v>57.14285714</v>
      </c>
    </row>
    <row r="29">
      <c r="A29" s="122">
        <v>21.0</v>
      </c>
      <c r="B29" s="153" t="s">
        <v>46</v>
      </c>
      <c r="C29" s="140">
        <v>6.0</v>
      </c>
      <c r="D29" s="94">
        <v>2.0</v>
      </c>
      <c r="E29" s="141">
        <v>5.0</v>
      </c>
      <c r="F29" s="142">
        <v>6.0</v>
      </c>
      <c r="G29" s="136"/>
      <c r="H29" s="143">
        <v>4.0</v>
      </c>
      <c r="I29" s="144">
        <v>7.0</v>
      </c>
      <c r="J29" s="99">
        <v>5.0</v>
      </c>
      <c r="K29" s="146">
        <v>5.0</v>
      </c>
      <c r="L29" s="147">
        <v>8.0</v>
      </c>
      <c r="M29" s="102">
        <v>5.0</v>
      </c>
      <c r="N29" s="148">
        <v>2.0</v>
      </c>
      <c r="O29" s="149">
        <v>10.0</v>
      </c>
      <c r="P29" s="156"/>
      <c r="Q29" s="252">
        <v>10.0</v>
      </c>
      <c r="R29" s="253">
        <f t="shared" ref="R29:T29" si="25">SUM(C29,F29,I29,L29,O29)</f>
        <v>37</v>
      </c>
      <c r="S29" s="110">
        <f t="shared" si="25"/>
        <v>12</v>
      </c>
      <c r="T29" s="110">
        <f t="shared" si="25"/>
        <v>26</v>
      </c>
      <c r="U29" s="115">
        <f t="shared" si="4"/>
        <v>86.04651163</v>
      </c>
      <c r="V29" s="115">
        <f t="shared" si="5"/>
        <v>100</v>
      </c>
      <c r="W29" s="120">
        <f t="shared" si="6"/>
        <v>92.85714286</v>
      </c>
    </row>
    <row r="30">
      <c r="A30" s="122">
        <v>22.0</v>
      </c>
      <c r="B30" s="153" t="s">
        <v>47</v>
      </c>
      <c r="C30" s="140">
        <v>6.0</v>
      </c>
      <c r="D30" s="94">
        <v>2.0</v>
      </c>
      <c r="E30" s="141">
        <v>5.0</v>
      </c>
      <c r="F30" s="142">
        <v>6.0</v>
      </c>
      <c r="G30" s="136"/>
      <c r="H30" s="143">
        <v>4.0</v>
      </c>
      <c r="I30" s="144">
        <v>8.0</v>
      </c>
      <c r="J30" s="99">
        <v>5.0</v>
      </c>
      <c r="K30" s="146">
        <v>5.0</v>
      </c>
      <c r="L30" s="147">
        <v>8.0</v>
      </c>
      <c r="M30" s="102">
        <v>5.0</v>
      </c>
      <c r="N30" s="148">
        <v>2.0</v>
      </c>
      <c r="O30" s="149">
        <v>10.0</v>
      </c>
      <c r="P30" s="156"/>
      <c r="Q30" s="252">
        <v>10.0</v>
      </c>
      <c r="R30" s="253">
        <f t="shared" ref="R30:T30" si="26">SUM(C30,F30,I30,L30,O30)</f>
        <v>38</v>
      </c>
      <c r="S30" s="110">
        <f t="shared" si="26"/>
        <v>12</v>
      </c>
      <c r="T30" s="110">
        <f t="shared" si="26"/>
        <v>26</v>
      </c>
      <c r="U30" s="115">
        <f t="shared" si="4"/>
        <v>88.37209302</v>
      </c>
      <c r="V30" s="115">
        <f t="shared" si="5"/>
        <v>100</v>
      </c>
      <c r="W30" s="120">
        <f t="shared" si="6"/>
        <v>92.85714286</v>
      </c>
    </row>
    <row r="31">
      <c r="A31" s="122">
        <v>23.0</v>
      </c>
      <c r="B31" s="153" t="s">
        <v>48</v>
      </c>
      <c r="C31" s="140">
        <v>5.0</v>
      </c>
      <c r="D31" s="94">
        <v>2.0</v>
      </c>
      <c r="E31" s="141">
        <v>5.0</v>
      </c>
      <c r="F31" s="142">
        <v>5.0</v>
      </c>
      <c r="G31" s="136"/>
      <c r="H31" s="143">
        <v>4.0</v>
      </c>
      <c r="I31" s="144">
        <v>8.0</v>
      </c>
      <c r="J31" s="99">
        <v>5.0</v>
      </c>
      <c r="K31" s="146">
        <v>4.0</v>
      </c>
      <c r="L31" s="147">
        <v>8.0</v>
      </c>
      <c r="M31" s="102">
        <v>5.0</v>
      </c>
      <c r="N31" s="148">
        <v>2.0</v>
      </c>
      <c r="O31" s="149">
        <v>9.0</v>
      </c>
      <c r="P31" s="156"/>
      <c r="Q31" s="252">
        <v>10.0</v>
      </c>
      <c r="R31" s="253">
        <f t="shared" ref="R31:T31" si="27">SUM(C31,F31,I31,L31,O31)</f>
        <v>35</v>
      </c>
      <c r="S31" s="110">
        <f t="shared" si="27"/>
        <v>12</v>
      </c>
      <c r="T31" s="110">
        <f t="shared" si="27"/>
        <v>25</v>
      </c>
      <c r="U31" s="115">
        <f t="shared" si="4"/>
        <v>81.39534884</v>
      </c>
      <c r="V31" s="115">
        <f t="shared" si="5"/>
        <v>100</v>
      </c>
      <c r="W31" s="120">
        <f t="shared" si="6"/>
        <v>89.28571429</v>
      </c>
    </row>
    <row r="32">
      <c r="A32" s="122">
        <v>24.0</v>
      </c>
      <c r="B32" s="153" t="s">
        <v>49</v>
      </c>
      <c r="C32" s="140">
        <v>4.0</v>
      </c>
      <c r="D32" s="94">
        <v>2.0</v>
      </c>
      <c r="E32" s="141">
        <v>4.0</v>
      </c>
      <c r="F32" s="142">
        <v>4.0</v>
      </c>
      <c r="G32" s="136"/>
      <c r="H32" s="143">
        <v>3.0</v>
      </c>
      <c r="I32" s="144">
        <v>7.0</v>
      </c>
      <c r="J32" s="99">
        <v>4.0</v>
      </c>
      <c r="K32" s="146">
        <v>4.0</v>
      </c>
      <c r="L32" s="147">
        <v>6.0</v>
      </c>
      <c r="M32" s="102">
        <v>5.0</v>
      </c>
      <c r="N32" s="148">
        <v>1.0</v>
      </c>
      <c r="O32" s="149">
        <v>7.0</v>
      </c>
      <c r="P32" s="156"/>
      <c r="Q32" s="252">
        <v>8.0</v>
      </c>
      <c r="R32" s="253">
        <f t="shared" ref="R32:T32" si="28">SUM(C32,F32,I32,L32,O32)</f>
        <v>28</v>
      </c>
      <c r="S32" s="110">
        <f t="shared" si="28"/>
        <v>11</v>
      </c>
      <c r="T32" s="110">
        <f t="shared" si="28"/>
        <v>20</v>
      </c>
      <c r="U32" s="115">
        <f t="shared" si="4"/>
        <v>65.11627907</v>
      </c>
      <c r="V32" s="115">
        <f t="shared" si="5"/>
        <v>91.66666667</v>
      </c>
      <c r="W32" s="120">
        <f t="shared" si="6"/>
        <v>71.42857143</v>
      </c>
    </row>
    <row r="33">
      <c r="A33" s="122">
        <v>25.0</v>
      </c>
      <c r="B33" s="153" t="s">
        <v>50</v>
      </c>
      <c r="C33" s="140">
        <v>5.0</v>
      </c>
      <c r="D33" s="94">
        <v>2.0</v>
      </c>
      <c r="E33" s="141">
        <v>5.0</v>
      </c>
      <c r="F33" s="142">
        <v>5.0</v>
      </c>
      <c r="G33" s="136"/>
      <c r="H33" s="143">
        <v>4.0</v>
      </c>
      <c r="I33" s="144">
        <v>8.0</v>
      </c>
      <c r="J33" s="99">
        <v>5.0</v>
      </c>
      <c r="K33" s="146">
        <v>4.0</v>
      </c>
      <c r="L33" s="147">
        <v>8.0</v>
      </c>
      <c r="M33" s="102">
        <v>5.0</v>
      </c>
      <c r="N33" s="148">
        <v>1.0</v>
      </c>
      <c r="O33" s="149">
        <v>8.0</v>
      </c>
      <c r="P33" s="156"/>
      <c r="Q33" s="252">
        <v>9.0</v>
      </c>
      <c r="R33" s="253">
        <f t="shared" ref="R33:T33" si="29">SUM(C33,F33,I33,L33,O33)</f>
        <v>34</v>
      </c>
      <c r="S33" s="110">
        <f t="shared" si="29"/>
        <v>12</v>
      </c>
      <c r="T33" s="110">
        <f t="shared" si="29"/>
        <v>23</v>
      </c>
      <c r="U33" s="115">
        <f t="shared" si="4"/>
        <v>79.06976744</v>
      </c>
      <c r="V33" s="115">
        <f t="shared" si="5"/>
        <v>100</v>
      </c>
      <c r="W33" s="120">
        <f t="shared" si="6"/>
        <v>82.14285714</v>
      </c>
    </row>
    <row r="34">
      <c r="A34" s="122">
        <v>26.0</v>
      </c>
      <c r="B34" s="153" t="s">
        <v>51</v>
      </c>
      <c r="C34" s="140">
        <v>2.0</v>
      </c>
      <c r="D34" s="94">
        <v>2.0</v>
      </c>
      <c r="E34" s="141">
        <v>3.0</v>
      </c>
      <c r="F34" s="142">
        <v>3.0</v>
      </c>
      <c r="G34" s="136"/>
      <c r="H34" s="143">
        <v>3.0</v>
      </c>
      <c r="I34" s="144">
        <v>6.0</v>
      </c>
      <c r="J34" s="99">
        <v>2.0</v>
      </c>
      <c r="K34" s="146">
        <v>4.0</v>
      </c>
      <c r="L34" s="147">
        <v>4.0</v>
      </c>
      <c r="M34" s="102">
        <v>3.0</v>
      </c>
      <c r="N34" s="148">
        <v>1.0</v>
      </c>
      <c r="O34" s="149">
        <v>5.0</v>
      </c>
      <c r="P34" s="156"/>
      <c r="Q34" s="252">
        <v>5.0</v>
      </c>
      <c r="R34" s="253">
        <f t="shared" ref="R34:T34" si="30">SUM(C34,F34,I34,L34,O34)</f>
        <v>20</v>
      </c>
      <c r="S34" s="110">
        <f t="shared" si="30"/>
        <v>7</v>
      </c>
      <c r="T34" s="110">
        <f t="shared" si="30"/>
        <v>16</v>
      </c>
      <c r="U34" s="115">
        <f t="shared" si="4"/>
        <v>46.51162791</v>
      </c>
      <c r="V34" s="115">
        <f t="shared" si="5"/>
        <v>58.33333333</v>
      </c>
      <c r="W34" s="120">
        <f t="shared" si="6"/>
        <v>57.14285714</v>
      </c>
    </row>
    <row r="35">
      <c r="A35" s="122">
        <v>27.0</v>
      </c>
      <c r="B35" s="153" t="s">
        <v>52</v>
      </c>
      <c r="C35" s="140">
        <v>3.0</v>
      </c>
      <c r="D35" s="94">
        <v>2.0</v>
      </c>
      <c r="E35" s="141">
        <v>4.0</v>
      </c>
      <c r="F35" s="142">
        <v>5.0</v>
      </c>
      <c r="G35" s="136"/>
      <c r="H35" s="143">
        <v>4.0</v>
      </c>
      <c r="I35" s="144">
        <v>7.0</v>
      </c>
      <c r="J35" s="99">
        <v>4.0</v>
      </c>
      <c r="K35" s="146">
        <v>4.0</v>
      </c>
      <c r="L35" s="147">
        <v>5.0</v>
      </c>
      <c r="M35" s="102">
        <v>4.0</v>
      </c>
      <c r="N35" s="148">
        <v>2.0</v>
      </c>
      <c r="O35" s="149">
        <v>7.0</v>
      </c>
      <c r="P35" s="156"/>
      <c r="Q35" s="252">
        <v>8.0</v>
      </c>
      <c r="R35" s="253">
        <f t="shared" ref="R35:T35" si="31">SUM(C35,F35,I35,L35,O35)</f>
        <v>27</v>
      </c>
      <c r="S35" s="110">
        <f t="shared" si="31"/>
        <v>10</v>
      </c>
      <c r="T35" s="110">
        <f t="shared" si="31"/>
        <v>22</v>
      </c>
      <c r="U35" s="115">
        <f t="shared" si="4"/>
        <v>62.79069767</v>
      </c>
      <c r="V35" s="115">
        <f t="shared" si="5"/>
        <v>83.33333333</v>
      </c>
      <c r="W35" s="120">
        <f t="shared" si="6"/>
        <v>78.57142857</v>
      </c>
    </row>
    <row r="36">
      <c r="A36" s="122">
        <v>28.0</v>
      </c>
      <c r="B36" s="153" t="s">
        <v>53</v>
      </c>
      <c r="C36" s="140">
        <v>3.0</v>
      </c>
      <c r="D36" s="94">
        <v>1.0</v>
      </c>
      <c r="E36" s="141">
        <v>4.0</v>
      </c>
      <c r="F36" s="142">
        <v>3.0</v>
      </c>
      <c r="G36" s="136"/>
      <c r="H36" s="143">
        <v>3.0</v>
      </c>
      <c r="I36" s="144">
        <v>6.0</v>
      </c>
      <c r="J36" s="99">
        <v>3.0</v>
      </c>
      <c r="K36" s="146">
        <v>3.0</v>
      </c>
      <c r="L36" s="147">
        <v>6.0</v>
      </c>
      <c r="M36" s="102">
        <v>4.0</v>
      </c>
      <c r="N36" s="148">
        <v>0.0</v>
      </c>
      <c r="O36" s="149">
        <v>4.0</v>
      </c>
      <c r="P36" s="156"/>
      <c r="Q36" s="252">
        <v>5.0</v>
      </c>
      <c r="R36" s="253">
        <f t="shared" ref="R36:T36" si="32">SUM(C36,F36,I36,L36,O36)</f>
        <v>22</v>
      </c>
      <c r="S36" s="110">
        <f t="shared" si="32"/>
        <v>8</v>
      </c>
      <c r="T36" s="110">
        <f t="shared" si="32"/>
        <v>15</v>
      </c>
      <c r="U36" s="115">
        <f t="shared" si="4"/>
        <v>51.1627907</v>
      </c>
      <c r="V36" s="115">
        <f t="shared" si="5"/>
        <v>66.66666667</v>
      </c>
      <c r="W36" s="120">
        <f t="shared" si="6"/>
        <v>53.57142857</v>
      </c>
    </row>
    <row r="37">
      <c r="A37" s="122">
        <v>29.0</v>
      </c>
      <c r="B37" s="153" t="s">
        <v>54</v>
      </c>
      <c r="C37" s="140">
        <v>5.0</v>
      </c>
      <c r="D37" s="94">
        <v>2.0</v>
      </c>
      <c r="E37" s="141">
        <v>4.0</v>
      </c>
      <c r="F37" s="142">
        <v>6.0</v>
      </c>
      <c r="G37" s="136"/>
      <c r="H37" s="143">
        <v>3.0</v>
      </c>
      <c r="I37" s="144">
        <v>7.0</v>
      </c>
      <c r="J37" s="99">
        <v>5.0</v>
      </c>
      <c r="K37" s="146">
        <v>4.0</v>
      </c>
      <c r="L37" s="147">
        <v>8.0</v>
      </c>
      <c r="M37" s="102">
        <v>4.0</v>
      </c>
      <c r="N37" s="148">
        <v>1.0</v>
      </c>
      <c r="O37" s="149">
        <v>8.0</v>
      </c>
      <c r="P37" s="156"/>
      <c r="Q37" s="252">
        <v>7.0</v>
      </c>
      <c r="R37" s="253">
        <f t="shared" ref="R37:T37" si="33">SUM(C37,F37,I37,L37,O37)</f>
        <v>34</v>
      </c>
      <c r="S37" s="110">
        <f t="shared" si="33"/>
        <v>11</v>
      </c>
      <c r="T37" s="110">
        <f t="shared" si="33"/>
        <v>19</v>
      </c>
      <c r="U37" s="115">
        <f t="shared" si="4"/>
        <v>79.06976744</v>
      </c>
      <c r="V37" s="115">
        <f t="shared" si="5"/>
        <v>91.66666667</v>
      </c>
      <c r="W37" s="120">
        <f t="shared" si="6"/>
        <v>67.85714286</v>
      </c>
    </row>
    <row r="38">
      <c r="A38" s="122">
        <v>30.0</v>
      </c>
      <c r="B38" s="153" t="s">
        <v>55</v>
      </c>
      <c r="C38" s="140">
        <v>3.0</v>
      </c>
      <c r="D38" s="94">
        <v>1.0</v>
      </c>
      <c r="E38" s="141">
        <v>3.0</v>
      </c>
      <c r="F38" s="142">
        <v>2.0</v>
      </c>
      <c r="G38" s="136"/>
      <c r="H38" s="143">
        <v>2.0</v>
      </c>
      <c r="I38" s="144">
        <v>5.0</v>
      </c>
      <c r="J38" s="99">
        <v>4.0</v>
      </c>
      <c r="K38" s="146">
        <v>3.0</v>
      </c>
      <c r="L38" s="147">
        <v>5.0</v>
      </c>
      <c r="M38" s="102">
        <v>4.0</v>
      </c>
      <c r="N38" s="148">
        <v>1.0</v>
      </c>
      <c r="O38" s="149">
        <v>5.0</v>
      </c>
      <c r="P38" s="156"/>
      <c r="Q38" s="252">
        <v>5.0</v>
      </c>
      <c r="R38" s="253">
        <f t="shared" ref="R38:T38" si="34">SUM(C38,F38,I38,L38,O38)</f>
        <v>20</v>
      </c>
      <c r="S38" s="110">
        <f t="shared" si="34"/>
        <v>9</v>
      </c>
      <c r="T38" s="110">
        <f t="shared" si="34"/>
        <v>14</v>
      </c>
      <c r="U38" s="115">
        <f t="shared" si="4"/>
        <v>46.51162791</v>
      </c>
      <c r="V38" s="115">
        <f t="shared" si="5"/>
        <v>75</v>
      </c>
      <c r="W38" s="120">
        <f t="shared" si="6"/>
        <v>50</v>
      </c>
    </row>
    <row r="39">
      <c r="A39" s="122">
        <v>31.0</v>
      </c>
      <c r="B39" s="153" t="s">
        <v>56</v>
      </c>
      <c r="C39" s="140">
        <v>0.0</v>
      </c>
      <c r="D39" s="94">
        <v>2.0</v>
      </c>
      <c r="E39" s="141">
        <v>2.0</v>
      </c>
      <c r="F39" s="142">
        <v>2.0</v>
      </c>
      <c r="G39" s="136"/>
      <c r="H39" s="143">
        <v>0.0</v>
      </c>
      <c r="I39" s="144">
        <v>4.0</v>
      </c>
      <c r="J39" s="99">
        <v>4.0</v>
      </c>
      <c r="K39" s="146">
        <v>2.0</v>
      </c>
      <c r="L39" s="147">
        <v>0.0</v>
      </c>
      <c r="M39" s="102">
        <v>0.0</v>
      </c>
      <c r="N39" s="148">
        <v>0.0</v>
      </c>
      <c r="O39" s="149">
        <v>1.0</v>
      </c>
      <c r="P39" s="156"/>
      <c r="Q39" s="252">
        <v>2.0</v>
      </c>
      <c r="R39" s="253">
        <f t="shared" ref="R39:T39" si="35">SUM(C39,F39,I39,L39,O39)</f>
        <v>7</v>
      </c>
      <c r="S39" s="110">
        <f t="shared" si="35"/>
        <v>6</v>
      </c>
      <c r="T39" s="110">
        <f t="shared" si="35"/>
        <v>6</v>
      </c>
      <c r="U39" s="115">
        <f t="shared" si="4"/>
        <v>16.27906977</v>
      </c>
      <c r="V39" s="115">
        <f t="shared" si="5"/>
        <v>50</v>
      </c>
      <c r="W39" s="120">
        <f t="shared" si="6"/>
        <v>21.42857143</v>
      </c>
    </row>
    <row r="40">
      <c r="A40" s="122">
        <v>32.0</v>
      </c>
      <c r="B40" s="153" t="s">
        <v>57</v>
      </c>
      <c r="C40" s="140">
        <v>5.0</v>
      </c>
      <c r="D40" s="94">
        <v>2.0</v>
      </c>
      <c r="E40" s="141">
        <v>5.0</v>
      </c>
      <c r="F40" s="142">
        <v>6.0</v>
      </c>
      <c r="G40" s="136"/>
      <c r="H40" s="143">
        <v>3.0</v>
      </c>
      <c r="I40" s="144">
        <v>6.0</v>
      </c>
      <c r="J40" s="99">
        <v>4.0</v>
      </c>
      <c r="K40" s="146">
        <v>5.0</v>
      </c>
      <c r="L40" s="147">
        <v>7.0</v>
      </c>
      <c r="M40" s="102">
        <v>5.0</v>
      </c>
      <c r="N40" s="148">
        <v>2.0</v>
      </c>
      <c r="O40" s="149">
        <v>9.0</v>
      </c>
      <c r="P40" s="156"/>
      <c r="Q40" s="252">
        <v>8.0</v>
      </c>
      <c r="R40" s="253">
        <f t="shared" ref="R40:T40" si="36">SUM(C40,F40,I40,L40,O40)</f>
        <v>33</v>
      </c>
      <c r="S40" s="110">
        <f t="shared" si="36"/>
        <v>11</v>
      </c>
      <c r="T40" s="110">
        <f t="shared" si="36"/>
        <v>23</v>
      </c>
      <c r="U40" s="115">
        <f t="shared" si="4"/>
        <v>76.74418605</v>
      </c>
      <c r="V40" s="115">
        <f t="shared" si="5"/>
        <v>91.66666667</v>
      </c>
      <c r="W40" s="120">
        <f t="shared" si="6"/>
        <v>82.14285714</v>
      </c>
    </row>
    <row r="41">
      <c r="A41" s="122">
        <v>33.0</v>
      </c>
      <c r="B41" s="167" t="s">
        <v>58</v>
      </c>
      <c r="C41" s="140">
        <v>5.0</v>
      </c>
      <c r="D41" s="94">
        <v>2.0</v>
      </c>
      <c r="E41" s="141">
        <v>3.0</v>
      </c>
      <c r="F41" s="142">
        <v>5.0</v>
      </c>
      <c r="G41" s="136"/>
      <c r="H41" s="143">
        <v>3.0</v>
      </c>
      <c r="I41" s="144">
        <v>8.0</v>
      </c>
      <c r="J41" s="99">
        <v>5.0</v>
      </c>
      <c r="K41" s="146">
        <v>4.0</v>
      </c>
      <c r="L41" s="147">
        <v>7.0</v>
      </c>
      <c r="M41" s="102">
        <v>5.0</v>
      </c>
      <c r="N41" s="148">
        <v>1.0</v>
      </c>
      <c r="O41" s="149">
        <v>7.0</v>
      </c>
      <c r="P41" s="156"/>
      <c r="Q41" s="252">
        <v>7.0</v>
      </c>
      <c r="R41" s="253">
        <f t="shared" ref="R41:T41" si="37">SUM(C41,F41,I41,L41,O41)</f>
        <v>32</v>
      </c>
      <c r="S41" s="110">
        <f t="shared" si="37"/>
        <v>12</v>
      </c>
      <c r="T41" s="110">
        <f t="shared" si="37"/>
        <v>18</v>
      </c>
      <c r="U41" s="115">
        <f t="shared" si="4"/>
        <v>74.41860465</v>
      </c>
      <c r="V41" s="115">
        <f t="shared" si="5"/>
        <v>100</v>
      </c>
      <c r="W41" s="120">
        <f t="shared" si="6"/>
        <v>64.28571429</v>
      </c>
    </row>
    <row r="42">
      <c r="A42" s="122">
        <v>34.0</v>
      </c>
      <c r="B42" s="153" t="s">
        <v>59</v>
      </c>
      <c r="C42" s="140">
        <v>6.0</v>
      </c>
      <c r="D42" s="94">
        <v>2.0</v>
      </c>
      <c r="E42" s="141">
        <v>5.0</v>
      </c>
      <c r="F42" s="142">
        <v>6.0</v>
      </c>
      <c r="G42" s="136"/>
      <c r="H42" s="143">
        <v>4.0</v>
      </c>
      <c r="I42" s="144">
        <v>7.0</v>
      </c>
      <c r="J42" s="99">
        <v>3.0</v>
      </c>
      <c r="K42" s="146">
        <v>5.0</v>
      </c>
      <c r="L42" s="147">
        <v>8.0</v>
      </c>
      <c r="M42" s="102">
        <v>5.0</v>
      </c>
      <c r="N42" s="148">
        <v>2.0</v>
      </c>
      <c r="O42" s="149">
        <v>10.0</v>
      </c>
      <c r="P42" s="156"/>
      <c r="Q42" s="252">
        <v>10.0</v>
      </c>
      <c r="R42" s="253">
        <f t="shared" ref="R42:T42" si="38">SUM(C42,F42,I42,L42,O42)</f>
        <v>37</v>
      </c>
      <c r="S42" s="110">
        <f t="shared" si="38"/>
        <v>10</v>
      </c>
      <c r="T42" s="110">
        <f t="shared" si="38"/>
        <v>26</v>
      </c>
      <c r="U42" s="115">
        <f t="shared" si="4"/>
        <v>86.04651163</v>
      </c>
      <c r="V42" s="115">
        <f t="shared" si="5"/>
        <v>83.33333333</v>
      </c>
      <c r="W42" s="120">
        <f t="shared" si="6"/>
        <v>92.85714286</v>
      </c>
    </row>
    <row r="43">
      <c r="A43" s="122">
        <v>35.0</v>
      </c>
      <c r="B43" s="153" t="s">
        <v>60</v>
      </c>
      <c r="C43" s="140">
        <v>5.0</v>
      </c>
      <c r="D43" s="94">
        <v>2.0</v>
      </c>
      <c r="E43" s="141">
        <v>3.0</v>
      </c>
      <c r="F43" s="142">
        <v>5.0</v>
      </c>
      <c r="G43" s="136"/>
      <c r="H43" s="143">
        <v>2.0</v>
      </c>
      <c r="I43" s="144">
        <v>6.0</v>
      </c>
      <c r="J43" s="99">
        <v>4.0</v>
      </c>
      <c r="K43" s="146">
        <v>4.0</v>
      </c>
      <c r="L43" s="147">
        <v>7.0</v>
      </c>
      <c r="M43" s="102">
        <v>4.0</v>
      </c>
      <c r="N43" s="148">
        <v>0.0</v>
      </c>
      <c r="O43" s="149">
        <v>7.0</v>
      </c>
      <c r="P43" s="156"/>
      <c r="Q43" s="252">
        <v>5.0</v>
      </c>
      <c r="R43" s="253">
        <f t="shared" ref="R43:T43" si="39">SUM(C43,F43,I43,L43,O43)</f>
        <v>30</v>
      </c>
      <c r="S43" s="110">
        <f t="shared" si="39"/>
        <v>10</v>
      </c>
      <c r="T43" s="110">
        <f t="shared" si="39"/>
        <v>14</v>
      </c>
      <c r="U43" s="115">
        <f t="shared" si="4"/>
        <v>69.76744186</v>
      </c>
      <c r="V43" s="115">
        <f t="shared" si="5"/>
        <v>83.33333333</v>
      </c>
      <c r="W43" s="120">
        <f t="shared" si="6"/>
        <v>50</v>
      </c>
    </row>
    <row r="44">
      <c r="A44" s="122">
        <v>36.0</v>
      </c>
      <c r="B44" s="153" t="s">
        <v>61</v>
      </c>
      <c r="C44" s="140">
        <v>5.0</v>
      </c>
      <c r="D44" s="94">
        <v>2.0</v>
      </c>
      <c r="E44" s="141">
        <v>4.0</v>
      </c>
      <c r="F44" s="142">
        <v>6.0</v>
      </c>
      <c r="G44" s="136"/>
      <c r="H44" s="143">
        <v>3.0</v>
      </c>
      <c r="I44" s="144">
        <v>8.0</v>
      </c>
      <c r="J44" s="99">
        <v>5.0</v>
      </c>
      <c r="K44" s="146">
        <v>5.0</v>
      </c>
      <c r="L44" s="147">
        <v>7.0</v>
      </c>
      <c r="M44" s="102">
        <v>4.0</v>
      </c>
      <c r="N44" s="148">
        <v>1.0</v>
      </c>
      <c r="O44" s="149">
        <v>8.0</v>
      </c>
      <c r="P44" s="156"/>
      <c r="Q44" s="252">
        <v>7.0</v>
      </c>
      <c r="R44" s="253">
        <f t="shared" ref="R44:T44" si="40">SUM(C44,F44,I44,L44,O44)</f>
        <v>34</v>
      </c>
      <c r="S44" s="110">
        <f t="shared" si="40"/>
        <v>11</v>
      </c>
      <c r="T44" s="110">
        <f t="shared" si="40"/>
        <v>20</v>
      </c>
      <c r="U44" s="115">
        <f t="shared" si="4"/>
        <v>79.06976744</v>
      </c>
      <c r="V44" s="115">
        <f t="shared" si="5"/>
        <v>91.66666667</v>
      </c>
      <c r="W44" s="120">
        <f t="shared" si="6"/>
        <v>71.42857143</v>
      </c>
    </row>
    <row r="45">
      <c r="A45" s="122">
        <v>37.0</v>
      </c>
      <c r="B45" s="153" t="s">
        <v>62</v>
      </c>
      <c r="C45" s="140">
        <v>6.0</v>
      </c>
      <c r="D45" s="94">
        <v>2.0</v>
      </c>
      <c r="E45" s="141">
        <v>5.0</v>
      </c>
      <c r="F45" s="142">
        <v>6.0</v>
      </c>
      <c r="G45" s="136"/>
      <c r="H45" s="143">
        <v>4.0</v>
      </c>
      <c r="I45" s="144">
        <v>7.0</v>
      </c>
      <c r="J45" s="99">
        <v>5.0</v>
      </c>
      <c r="K45" s="146">
        <v>5.0</v>
      </c>
      <c r="L45" s="147">
        <v>8.0</v>
      </c>
      <c r="M45" s="102">
        <v>5.0</v>
      </c>
      <c r="N45" s="148">
        <v>2.0</v>
      </c>
      <c r="O45" s="149">
        <v>9.0</v>
      </c>
      <c r="P45" s="156"/>
      <c r="Q45" s="252">
        <v>9.0</v>
      </c>
      <c r="R45" s="253">
        <f t="shared" ref="R45:T45" si="41">SUM(C45,F45,I45,L45,O45)</f>
        <v>36</v>
      </c>
      <c r="S45" s="110">
        <f t="shared" si="41"/>
        <v>12</v>
      </c>
      <c r="T45" s="110">
        <f t="shared" si="41"/>
        <v>25</v>
      </c>
      <c r="U45" s="115">
        <f t="shared" si="4"/>
        <v>83.72093023</v>
      </c>
      <c r="V45" s="115">
        <f t="shared" si="5"/>
        <v>100</v>
      </c>
      <c r="W45" s="120">
        <f t="shared" si="6"/>
        <v>89.28571429</v>
      </c>
    </row>
    <row r="46">
      <c r="A46" s="122">
        <v>38.0</v>
      </c>
      <c r="B46" s="153" t="s">
        <v>63</v>
      </c>
      <c r="C46" s="140">
        <v>5.0</v>
      </c>
      <c r="D46" s="94">
        <v>2.0</v>
      </c>
      <c r="E46" s="141">
        <v>5.0</v>
      </c>
      <c r="F46" s="142">
        <v>6.0</v>
      </c>
      <c r="G46" s="136"/>
      <c r="H46" s="143">
        <v>4.0</v>
      </c>
      <c r="I46" s="144">
        <v>7.0</v>
      </c>
      <c r="J46" s="99">
        <v>4.0</v>
      </c>
      <c r="K46" s="146">
        <v>5.0</v>
      </c>
      <c r="L46" s="147">
        <v>7.0</v>
      </c>
      <c r="M46" s="102">
        <v>5.0</v>
      </c>
      <c r="N46" s="148">
        <v>2.0</v>
      </c>
      <c r="O46" s="149">
        <v>9.0</v>
      </c>
      <c r="P46" s="156"/>
      <c r="Q46" s="252">
        <v>10.0</v>
      </c>
      <c r="R46" s="253">
        <f t="shared" ref="R46:T46" si="42">SUM(C46,F46,I46,L46,O46)</f>
        <v>34</v>
      </c>
      <c r="S46" s="110">
        <f t="shared" si="42"/>
        <v>11</v>
      </c>
      <c r="T46" s="110">
        <f t="shared" si="42"/>
        <v>26</v>
      </c>
      <c r="U46" s="115">
        <f t="shared" si="4"/>
        <v>79.06976744</v>
      </c>
      <c r="V46" s="115">
        <f t="shared" si="5"/>
        <v>91.66666667</v>
      </c>
      <c r="W46" s="120">
        <f t="shared" si="6"/>
        <v>92.85714286</v>
      </c>
    </row>
    <row r="47">
      <c r="A47" s="122">
        <v>39.0</v>
      </c>
      <c r="B47" s="153" t="s">
        <v>64</v>
      </c>
      <c r="C47" s="140">
        <v>4.0</v>
      </c>
      <c r="D47" s="94">
        <v>2.0</v>
      </c>
      <c r="E47" s="141">
        <v>4.0</v>
      </c>
      <c r="F47" s="142">
        <v>5.0</v>
      </c>
      <c r="G47" s="136"/>
      <c r="H47" s="143">
        <v>3.0</v>
      </c>
      <c r="I47" s="144">
        <v>8.0</v>
      </c>
      <c r="J47" s="99">
        <v>5.0</v>
      </c>
      <c r="K47" s="146">
        <v>4.0</v>
      </c>
      <c r="L47" s="147">
        <v>6.0</v>
      </c>
      <c r="M47" s="102">
        <v>4.0</v>
      </c>
      <c r="N47" s="148">
        <v>0.0</v>
      </c>
      <c r="O47" s="149">
        <v>6.0</v>
      </c>
      <c r="P47" s="156"/>
      <c r="Q47" s="252">
        <v>6.0</v>
      </c>
      <c r="R47" s="253">
        <f t="shared" ref="R47:T47" si="43">SUM(C47,F47,I47,L47,O47)</f>
        <v>29</v>
      </c>
      <c r="S47" s="110">
        <f t="shared" si="43"/>
        <v>11</v>
      </c>
      <c r="T47" s="110">
        <f t="shared" si="43"/>
        <v>17</v>
      </c>
      <c r="U47" s="115">
        <f t="shared" si="4"/>
        <v>67.44186047</v>
      </c>
      <c r="V47" s="115">
        <f t="shared" si="5"/>
        <v>91.66666667</v>
      </c>
      <c r="W47" s="120">
        <f t="shared" si="6"/>
        <v>60.71428571</v>
      </c>
    </row>
    <row r="48">
      <c r="A48" s="122">
        <v>40.0</v>
      </c>
      <c r="B48" s="153" t="s">
        <v>65</v>
      </c>
      <c r="C48" s="140">
        <v>6.0</v>
      </c>
      <c r="D48" s="94">
        <v>2.0</v>
      </c>
      <c r="E48" s="141">
        <v>4.0</v>
      </c>
      <c r="F48" s="142">
        <v>6.0</v>
      </c>
      <c r="G48" s="136"/>
      <c r="H48" s="143">
        <v>4.0</v>
      </c>
      <c r="I48" s="144">
        <v>8.0</v>
      </c>
      <c r="J48" s="99">
        <v>3.0</v>
      </c>
      <c r="K48" s="146">
        <v>5.0</v>
      </c>
      <c r="L48" s="147">
        <v>8.0</v>
      </c>
      <c r="M48" s="102">
        <v>5.0</v>
      </c>
      <c r="N48" s="148">
        <v>2.0</v>
      </c>
      <c r="O48" s="149">
        <v>10.0</v>
      </c>
      <c r="P48" s="156"/>
      <c r="Q48" s="252">
        <v>10.0</v>
      </c>
      <c r="R48" s="253">
        <f t="shared" ref="R48:T48" si="44">SUM(C48,F48,I48,L48,O48)</f>
        <v>38</v>
      </c>
      <c r="S48" s="110">
        <f t="shared" si="44"/>
        <v>10</v>
      </c>
      <c r="T48" s="110">
        <f t="shared" si="44"/>
        <v>25</v>
      </c>
      <c r="U48" s="115">
        <f t="shared" si="4"/>
        <v>88.37209302</v>
      </c>
      <c r="V48" s="115">
        <f t="shared" si="5"/>
        <v>83.33333333</v>
      </c>
      <c r="W48" s="120">
        <f t="shared" si="6"/>
        <v>89.28571429</v>
      </c>
    </row>
    <row r="49">
      <c r="A49" s="122">
        <v>41.0</v>
      </c>
      <c r="B49" s="153" t="s">
        <v>66</v>
      </c>
      <c r="C49" s="140">
        <v>2.0</v>
      </c>
      <c r="D49" s="94">
        <v>2.0</v>
      </c>
      <c r="E49" s="141">
        <v>4.0</v>
      </c>
      <c r="F49" s="142">
        <v>4.0</v>
      </c>
      <c r="G49" s="136"/>
      <c r="H49" s="143">
        <v>3.0</v>
      </c>
      <c r="I49" s="144">
        <v>7.0</v>
      </c>
      <c r="J49" s="99">
        <v>4.0</v>
      </c>
      <c r="K49" s="146">
        <v>4.0</v>
      </c>
      <c r="L49" s="147">
        <v>4.0</v>
      </c>
      <c r="M49" s="102">
        <v>4.0</v>
      </c>
      <c r="N49" s="148">
        <v>2.0</v>
      </c>
      <c r="O49" s="149">
        <v>5.0</v>
      </c>
      <c r="P49" s="156"/>
      <c r="Q49" s="252">
        <v>6.0</v>
      </c>
      <c r="R49" s="253">
        <f t="shared" ref="R49:T49" si="45">SUM(C49,F49,I49,L49,O49)</f>
        <v>22</v>
      </c>
      <c r="S49" s="110">
        <f t="shared" si="45"/>
        <v>10</v>
      </c>
      <c r="T49" s="110">
        <f t="shared" si="45"/>
        <v>19</v>
      </c>
      <c r="U49" s="115">
        <f t="shared" si="4"/>
        <v>51.1627907</v>
      </c>
      <c r="V49" s="115">
        <f t="shared" si="5"/>
        <v>83.33333333</v>
      </c>
      <c r="W49" s="120">
        <f t="shared" si="6"/>
        <v>67.85714286</v>
      </c>
    </row>
    <row r="50">
      <c r="A50" s="122">
        <v>42.0</v>
      </c>
      <c r="B50" s="153" t="s">
        <v>67</v>
      </c>
      <c r="C50" s="140">
        <v>3.0</v>
      </c>
      <c r="D50" s="94">
        <v>2.0</v>
      </c>
      <c r="E50" s="141">
        <v>4.0</v>
      </c>
      <c r="F50" s="142">
        <v>4.0</v>
      </c>
      <c r="G50" s="136"/>
      <c r="H50" s="143">
        <v>3.0</v>
      </c>
      <c r="I50" s="144">
        <v>5.0</v>
      </c>
      <c r="J50" s="99">
        <v>1.0</v>
      </c>
      <c r="K50" s="146">
        <v>3.0</v>
      </c>
      <c r="L50" s="147">
        <v>4.0</v>
      </c>
      <c r="M50" s="102">
        <v>1.0</v>
      </c>
      <c r="N50" s="148">
        <v>0.0</v>
      </c>
      <c r="O50" s="149">
        <v>6.0</v>
      </c>
      <c r="P50" s="156"/>
      <c r="Q50" s="252">
        <v>6.0</v>
      </c>
      <c r="R50" s="253">
        <f t="shared" ref="R50:T50" si="46">SUM(C50,F50,I50,L50,O50)</f>
        <v>22</v>
      </c>
      <c r="S50" s="110">
        <f t="shared" si="46"/>
        <v>4</v>
      </c>
      <c r="T50" s="110">
        <f t="shared" si="46"/>
        <v>16</v>
      </c>
      <c r="U50" s="115">
        <f t="shared" si="4"/>
        <v>51.1627907</v>
      </c>
      <c r="V50" s="115">
        <f t="shared" si="5"/>
        <v>33.33333333</v>
      </c>
      <c r="W50" s="120">
        <f t="shared" si="6"/>
        <v>57.14285714</v>
      </c>
    </row>
    <row r="51">
      <c r="A51" s="122">
        <v>43.0</v>
      </c>
      <c r="B51" s="153" t="s">
        <v>68</v>
      </c>
      <c r="C51" s="140">
        <v>0.0</v>
      </c>
      <c r="D51" s="94">
        <v>0.0</v>
      </c>
      <c r="E51" s="141">
        <v>1.0</v>
      </c>
      <c r="F51" s="142">
        <v>0.0</v>
      </c>
      <c r="G51" s="136"/>
      <c r="H51" s="143">
        <v>0.0</v>
      </c>
      <c r="I51" s="144">
        <v>0.0</v>
      </c>
      <c r="J51" s="99">
        <v>5.0</v>
      </c>
      <c r="K51" s="146">
        <v>0.0</v>
      </c>
      <c r="L51" s="147">
        <v>1.0</v>
      </c>
      <c r="M51" s="102">
        <v>1.0</v>
      </c>
      <c r="N51" s="148">
        <v>0.0</v>
      </c>
      <c r="O51" s="149">
        <v>0.0</v>
      </c>
      <c r="P51" s="156"/>
      <c r="Q51" s="252">
        <v>0.0</v>
      </c>
      <c r="R51" s="253">
        <f t="shared" ref="R51:T51" si="47">SUM(C51,F51,I51,L51,O51)</f>
        <v>1</v>
      </c>
      <c r="S51" s="110">
        <f t="shared" si="47"/>
        <v>6</v>
      </c>
      <c r="T51" s="110">
        <f t="shared" si="47"/>
        <v>1</v>
      </c>
      <c r="U51" s="115">
        <f t="shared" si="4"/>
        <v>2.325581395</v>
      </c>
      <c r="V51" s="115">
        <f t="shared" si="5"/>
        <v>50</v>
      </c>
      <c r="W51" s="120">
        <f t="shared" si="6"/>
        <v>3.571428571</v>
      </c>
    </row>
    <row r="52">
      <c r="A52" s="122">
        <v>44.0</v>
      </c>
      <c r="B52" s="153" t="s">
        <v>69</v>
      </c>
      <c r="C52" s="140">
        <v>6.0</v>
      </c>
      <c r="D52" s="94">
        <v>2.0</v>
      </c>
      <c r="E52" s="141">
        <v>5.0</v>
      </c>
      <c r="F52" s="142">
        <v>6.0</v>
      </c>
      <c r="G52" s="136"/>
      <c r="H52" s="143">
        <v>4.0</v>
      </c>
      <c r="I52" s="144">
        <v>7.0</v>
      </c>
      <c r="J52" s="99">
        <v>4.0</v>
      </c>
      <c r="K52" s="146">
        <v>5.0</v>
      </c>
      <c r="L52" s="147">
        <v>8.0</v>
      </c>
      <c r="M52" s="102">
        <v>5.0</v>
      </c>
      <c r="N52" s="148">
        <v>2.0</v>
      </c>
      <c r="O52" s="149">
        <v>10.0</v>
      </c>
      <c r="P52" s="156"/>
      <c r="Q52" s="252">
        <v>10.0</v>
      </c>
      <c r="R52" s="253">
        <f t="shared" ref="R52:T52" si="48">SUM(C52,F52,I52,L52,O52)</f>
        <v>37</v>
      </c>
      <c r="S52" s="110">
        <f t="shared" si="48"/>
        <v>11</v>
      </c>
      <c r="T52" s="110">
        <f t="shared" si="48"/>
        <v>26</v>
      </c>
      <c r="U52" s="115">
        <f t="shared" si="4"/>
        <v>86.04651163</v>
      </c>
      <c r="V52" s="115">
        <f t="shared" si="5"/>
        <v>91.66666667</v>
      </c>
      <c r="W52" s="120">
        <f t="shared" si="6"/>
        <v>92.85714286</v>
      </c>
    </row>
    <row r="53">
      <c r="A53" s="122">
        <v>45.0</v>
      </c>
      <c r="B53" s="153" t="s">
        <v>70</v>
      </c>
      <c r="C53" s="140">
        <v>4.0</v>
      </c>
      <c r="D53" s="94">
        <v>2.0</v>
      </c>
      <c r="E53" s="141">
        <v>4.0</v>
      </c>
      <c r="F53" s="142">
        <v>5.0</v>
      </c>
      <c r="G53" s="136"/>
      <c r="H53" s="143">
        <v>3.0</v>
      </c>
      <c r="I53" s="144">
        <v>8.0</v>
      </c>
      <c r="J53" s="99">
        <v>4.0</v>
      </c>
      <c r="K53" s="146">
        <v>4.0</v>
      </c>
      <c r="L53" s="147">
        <v>6.0</v>
      </c>
      <c r="M53" s="102">
        <v>4.0</v>
      </c>
      <c r="N53" s="148">
        <v>0.0</v>
      </c>
      <c r="O53" s="149">
        <v>6.0</v>
      </c>
      <c r="P53" s="156"/>
      <c r="Q53" s="252">
        <v>6.0</v>
      </c>
      <c r="R53" s="253">
        <f t="shared" ref="R53:T53" si="49">SUM(C53,F53,I53,L53,O53)</f>
        <v>29</v>
      </c>
      <c r="S53" s="110">
        <f t="shared" si="49"/>
        <v>10</v>
      </c>
      <c r="T53" s="110">
        <f t="shared" si="49"/>
        <v>17</v>
      </c>
      <c r="U53" s="115">
        <f t="shared" si="4"/>
        <v>67.44186047</v>
      </c>
      <c r="V53" s="115">
        <f t="shared" si="5"/>
        <v>83.33333333</v>
      </c>
      <c r="W53" s="120">
        <f t="shared" si="6"/>
        <v>60.71428571</v>
      </c>
    </row>
    <row r="54" ht="31.5" customHeight="1">
      <c r="A54" s="168"/>
      <c r="B54" s="169"/>
      <c r="C54" s="183">
        <v>6.0</v>
      </c>
      <c r="D54" s="170">
        <v>2.0</v>
      </c>
      <c r="E54" s="184">
        <v>5.0</v>
      </c>
      <c r="F54" s="183">
        <v>6.0</v>
      </c>
      <c r="G54" s="171"/>
      <c r="H54" s="184">
        <v>4.0</v>
      </c>
      <c r="I54" s="185">
        <v>13.0</v>
      </c>
      <c r="J54" s="172">
        <v>5.0</v>
      </c>
      <c r="K54" s="186">
        <v>7.0</v>
      </c>
      <c r="L54" s="183">
        <v>8.0</v>
      </c>
      <c r="M54" s="170">
        <v>5.0</v>
      </c>
      <c r="N54" s="184">
        <v>2.0</v>
      </c>
      <c r="O54" s="183">
        <v>10.0</v>
      </c>
      <c r="P54" s="171"/>
      <c r="Q54" s="184">
        <v>10.0</v>
      </c>
      <c r="R54" s="170">
        <f t="shared" ref="R54:T54" si="50">C54+F54+I54+L54+O54</f>
        <v>43</v>
      </c>
      <c r="S54" s="171">
        <f t="shared" si="50"/>
        <v>12</v>
      </c>
      <c r="T54" s="170">
        <f t="shared" si="50"/>
        <v>28</v>
      </c>
      <c r="U54" s="171"/>
      <c r="V54" s="171"/>
      <c r="W54" s="254"/>
    </row>
    <row r="55">
      <c r="A55" s="122">
        <v>46.0</v>
      </c>
      <c r="B55" s="153" t="s">
        <v>71</v>
      </c>
      <c r="C55" s="140">
        <v>5.0</v>
      </c>
      <c r="D55" s="94">
        <v>2.0</v>
      </c>
      <c r="E55" s="141">
        <v>4.0</v>
      </c>
      <c r="F55" s="142">
        <v>5.0</v>
      </c>
      <c r="G55" s="136"/>
      <c r="H55" s="143">
        <v>3.0</v>
      </c>
      <c r="I55" s="144">
        <v>6.0</v>
      </c>
      <c r="J55" s="99">
        <v>5.0</v>
      </c>
      <c r="K55" s="146">
        <v>5.0</v>
      </c>
      <c r="L55" s="147">
        <v>6.0</v>
      </c>
      <c r="M55" s="102">
        <v>4.0</v>
      </c>
      <c r="N55" s="148">
        <v>1.0</v>
      </c>
      <c r="O55" s="149">
        <v>8.0</v>
      </c>
      <c r="P55" s="156"/>
      <c r="Q55" s="252">
        <v>8.0</v>
      </c>
      <c r="R55" s="253">
        <f t="shared" ref="R55:T55" si="51">SUM(C55,F55,I55,L55,O55)</f>
        <v>30</v>
      </c>
      <c r="S55" s="110">
        <f t="shared" si="51"/>
        <v>11</v>
      </c>
      <c r="T55" s="110">
        <f t="shared" si="51"/>
        <v>21</v>
      </c>
      <c r="U55" s="174">
        <f t="shared" ref="U55:U99" si="53">(R55*100)/$R$54</f>
        <v>69.76744186</v>
      </c>
      <c r="V55" s="175">
        <f t="shared" ref="V55:V99" si="54">(S55*100/$S$54)</f>
        <v>91.66666667</v>
      </c>
      <c r="W55" s="174">
        <f t="shared" ref="W55:W62" si="55">(T55*100/$T$54)</f>
        <v>75</v>
      </c>
    </row>
    <row r="56">
      <c r="A56" s="122">
        <v>47.0</v>
      </c>
      <c r="B56" s="153" t="s">
        <v>72</v>
      </c>
      <c r="C56" s="140">
        <v>3.0</v>
      </c>
      <c r="D56" s="94">
        <v>2.0</v>
      </c>
      <c r="E56" s="141">
        <v>4.0</v>
      </c>
      <c r="F56" s="256">
        <v>4.0</v>
      </c>
      <c r="G56" s="136"/>
      <c r="H56" s="143">
        <v>3.0</v>
      </c>
      <c r="I56" s="144">
        <v>6.0</v>
      </c>
      <c r="J56" s="99">
        <v>4.0</v>
      </c>
      <c r="K56" s="146">
        <v>4.0</v>
      </c>
      <c r="L56" s="147">
        <v>6.0</v>
      </c>
      <c r="M56" s="102">
        <v>4.0</v>
      </c>
      <c r="N56" s="148">
        <v>1.0</v>
      </c>
      <c r="O56" s="149">
        <v>6.0</v>
      </c>
      <c r="P56" s="156"/>
      <c r="Q56" s="252">
        <v>7.0</v>
      </c>
      <c r="R56" s="253">
        <f t="shared" ref="R56:R77" si="56">SUM(C56,F57,I56,L56,O56)</f>
        <v>27</v>
      </c>
      <c r="S56" s="110">
        <f t="shared" ref="S56:T56" si="52">SUM(D56,G56,J56,M56,P56)</f>
        <v>10</v>
      </c>
      <c r="T56" s="110">
        <f t="shared" si="52"/>
        <v>19</v>
      </c>
      <c r="U56" s="174">
        <f t="shared" si="53"/>
        <v>62.79069767</v>
      </c>
      <c r="V56" s="175">
        <f t="shared" si="54"/>
        <v>83.33333333</v>
      </c>
      <c r="W56" s="174">
        <f t="shared" si="55"/>
        <v>67.85714286</v>
      </c>
    </row>
    <row r="57">
      <c r="A57" s="122">
        <v>48.0</v>
      </c>
      <c r="B57" s="153" t="s">
        <v>73</v>
      </c>
      <c r="C57" s="140">
        <v>6.0</v>
      </c>
      <c r="D57" s="94">
        <v>2.0</v>
      </c>
      <c r="E57" s="141">
        <v>5.0</v>
      </c>
      <c r="F57" s="142">
        <v>6.0</v>
      </c>
      <c r="G57" s="136"/>
      <c r="H57" s="143">
        <v>3.0</v>
      </c>
      <c r="I57" s="144">
        <v>6.0</v>
      </c>
      <c r="J57" s="99">
        <v>5.0</v>
      </c>
      <c r="K57" s="146">
        <v>4.0</v>
      </c>
      <c r="L57" s="147">
        <v>7.0</v>
      </c>
      <c r="M57" s="102">
        <v>4.0</v>
      </c>
      <c r="N57" s="148">
        <v>1.0</v>
      </c>
      <c r="O57" s="149">
        <v>9.0</v>
      </c>
      <c r="P57" s="156"/>
      <c r="Q57" s="252">
        <v>8.0</v>
      </c>
      <c r="R57" s="253">
        <f t="shared" si="56"/>
        <v>33</v>
      </c>
      <c r="S57" s="110">
        <f t="shared" ref="S57:T57" si="57">SUM(D57,G57,J57,M57,P57)</f>
        <v>11</v>
      </c>
      <c r="T57" s="110">
        <f t="shared" si="57"/>
        <v>21</v>
      </c>
      <c r="U57" s="174">
        <f t="shared" si="53"/>
        <v>76.74418605</v>
      </c>
      <c r="V57" s="175">
        <f t="shared" si="54"/>
        <v>91.66666667</v>
      </c>
      <c r="W57" s="174">
        <f t="shared" si="55"/>
        <v>75</v>
      </c>
    </row>
    <row r="58">
      <c r="A58" s="122">
        <v>49.0</v>
      </c>
      <c r="B58" s="153" t="s">
        <v>74</v>
      </c>
      <c r="C58" s="140">
        <v>5.0</v>
      </c>
      <c r="D58" s="94">
        <v>2.0</v>
      </c>
      <c r="E58" s="141">
        <v>4.0</v>
      </c>
      <c r="F58" s="142">
        <v>5.0</v>
      </c>
      <c r="G58" s="136"/>
      <c r="H58" s="143">
        <v>3.0</v>
      </c>
      <c r="I58" s="144">
        <v>6.0</v>
      </c>
      <c r="J58" s="99">
        <v>4.0</v>
      </c>
      <c r="K58" s="146">
        <v>4.0</v>
      </c>
      <c r="L58" s="147">
        <v>5.0</v>
      </c>
      <c r="M58" s="102">
        <v>4.0</v>
      </c>
      <c r="N58" s="148">
        <v>2.0</v>
      </c>
      <c r="O58" s="149">
        <v>9.0</v>
      </c>
      <c r="P58" s="156"/>
      <c r="Q58" s="252">
        <v>10.0</v>
      </c>
      <c r="R58" s="253">
        <f t="shared" si="56"/>
        <v>30</v>
      </c>
      <c r="S58" s="110">
        <f t="shared" ref="S58:T58" si="58">SUM(D58,G58,J58,M58,P58)</f>
        <v>10</v>
      </c>
      <c r="T58" s="110">
        <f t="shared" si="58"/>
        <v>23</v>
      </c>
      <c r="U58" s="174">
        <f t="shared" si="53"/>
        <v>69.76744186</v>
      </c>
      <c r="V58" s="175">
        <f t="shared" si="54"/>
        <v>83.33333333</v>
      </c>
      <c r="W58" s="174">
        <f t="shared" si="55"/>
        <v>82.14285714</v>
      </c>
    </row>
    <row r="59">
      <c r="A59" s="122">
        <v>50.0</v>
      </c>
      <c r="B59" s="153" t="s">
        <v>75</v>
      </c>
      <c r="C59" s="140">
        <v>6.0</v>
      </c>
      <c r="D59" s="94">
        <v>2.0</v>
      </c>
      <c r="E59" s="141">
        <v>2.0</v>
      </c>
      <c r="F59" s="142">
        <v>5.0</v>
      </c>
      <c r="G59" s="136"/>
      <c r="H59" s="143">
        <v>2.0</v>
      </c>
      <c r="I59" s="144">
        <v>7.0</v>
      </c>
      <c r="J59" s="99">
        <v>4.0</v>
      </c>
      <c r="K59" s="146">
        <v>5.0</v>
      </c>
      <c r="L59" s="147">
        <v>7.0</v>
      </c>
      <c r="M59" s="102">
        <v>4.0</v>
      </c>
      <c r="N59" s="148">
        <v>2.0</v>
      </c>
      <c r="O59" s="149">
        <v>9.0</v>
      </c>
      <c r="P59" s="156"/>
      <c r="Q59" s="252">
        <v>8.0</v>
      </c>
      <c r="R59" s="253">
        <f t="shared" si="56"/>
        <v>34</v>
      </c>
      <c r="S59" s="110">
        <f t="shared" ref="S59:T59" si="59">SUM(D59,G59,J59,M59,P59)</f>
        <v>10</v>
      </c>
      <c r="T59" s="110">
        <f t="shared" si="59"/>
        <v>19</v>
      </c>
      <c r="U59" s="174">
        <f t="shared" si="53"/>
        <v>79.06976744</v>
      </c>
      <c r="V59" s="175">
        <f t="shared" si="54"/>
        <v>83.33333333</v>
      </c>
      <c r="W59" s="174">
        <f t="shared" si="55"/>
        <v>67.85714286</v>
      </c>
    </row>
    <row r="60">
      <c r="A60" s="122">
        <v>51.0</v>
      </c>
      <c r="B60" s="153" t="s">
        <v>76</v>
      </c>
      <c r="C60" s="140">
        <v>5.0</v>
      </c>
      <c r="D60" s="94">
        <v>2.0</v>
      </c>
      <c r="E60" s="141">
        <v>4.0</v>
      </c>
      <c r="F60" s="142">
        <v>5.0</v>
      </c>
      <c r="G60" s="136"/>
      <c r="H60" s="143">
        <v>3.0</v>
      </c>
      <c r="I60" s="144">
        <v>8.0</v>
      </c>
      <c r="J60" s="99">
        <v>4.0</v>
      </c>
      <c r="K60" s="146">
        <v>4.0</v>
      </c>
      <c r="L60" s="147">
        <v>6.0</v>
      </c>
      <c r="M60" s="102">
        <v>5.0</v>
      </c>
      <c r="N60" s="148">
        <v>1.0</v>
      </c>
      <c r="O60" s="149">
        <v>9.0</v>
      </c>
      <c r="P60" s="156"/>
      <c r="Q60" s="252">
        <v>10.0</v>
      </c>
      <c r="R60" s="253">
        <f t="shared" si="56"/>
        <v>34</v>
      </c>
      <c r="S60" s="110">
        <f t="shared" ref="S60:T60" si="60">SUM(D60,G60,J60,M60,P60)</f>
        <v>11</v>
      </c>
      <c r="T60" s="110">
        <f t="shared" si="60"/>
        <v>22</v>
      </c>
      <c r="U60" s="174">
        <f t="shared" si="53"/>
        <v>79.06976744</v>
      </c>
      <c r="V60" s="175">
        <f t="shared" si="54"/>
        <v>91.66666667</v>
      </c>
      <c r="W60" s="174">
        <f t="shared" si="55"/>
        <v>78.57142857</v>
      </c>
    </row>
    <row r="61" ht="16.5" customHeight="1">
      <c r="A61" s="122">
        <v>52.0</v>
      </c>
      <c r="B61" s="153" t="s">
        <v>77</v>
      </c>
      <c r="C61" s="200">
        <v>6.0</v>
      </c>
      <c r="D61" s="176">
        <v>2.0</v>
      </c>
      <c r="E61" s="201">
        <v>5.0</v>
      </c>
      <c r="F61" s="142">
        <v>6.0</v>
      </c>
      <c r="G61" s="181"/>
      <c r="H61" s="143">
        <v>4.0</v>
      </c>
      <c r="I61" s="144">
        <v>8.0</v>
      </c>
      <c r="J61" s="99">
        <v>5.0</v>
      </c>
      <c r="K61" s="146">
        <v>4.0</v>
      </c>
      <c r="L61" s="203">
        <v>7.0</v>
      </c>
      <c r="M61" s="102">
        <v>5.0</v>
      </c>
      <c r="N61" s="148">
        <v>1.0</v>
      </c>
      <c r="O61" s="204">
        <v>9.0</v>
      </c>
      <c r="P61" s="205"/>
      <c r="Q61" s="255">
        <v>9.0</v>
      </c>
      <c r="R61" s="253">
        <f t="shared" si="56"/>
        <v>35</v>
      </c>
      <c r="S61" s="110">
        <f t="shared" ref="S61:T61" si="61">SUM(D61,G61,J61,M61,P61)</f>
        <v>12</v>
      </c>
      <c r="T61" s="110">
        <f t="shared" si="61"/>
        <v>23</v>
      </c>
      <c r="U61" s="174">
        <f t="shared" si="53"/>
        <v>81.39534884</v>
      </c>
      <c r="V61" s="175">
        <f t="shared" si="54"/>
        <v>100</v>
      </c>
      <c r="W61" s="174">
        <f t="shared" si="55"/>
        <v>82.14285714</v>
      </c>
    </row>
    <row r="62">
      <c r="A62" s="122">
        <v>53.0</v>
      </c>
      <c r="B62" s="153" t="s">
        <v>78</v>
      </c>
      <c r="C62" s="140">
        <v>4.0</v>
      </c>
      <c r="D62" s="94">
        <v>2.0</v>
      </c>
      <c r="E62" s="141">
        <v>4.0</v>
      </c>
      <c r="F62" s="202">
        <v>5.0</v>
      </c>
      <c r="G62" s="136"/>
      <c r="H62" s="143">
        <v>3.0</v>
      </c>
      <c r="I62" s="144">
        <v>8.0</v>
      </c>
      <c r="J62" s="99">
        <v>5.0</v>
      </c>
      <c r="K62" s="146">
        <v>4.0</v>
      </c>
      <c r="L62" s="147">
        <v>6.0</v>
      </c>
      <c r="M62" s="102">
        <v>4.0</v>
      </c>
      <c r="N62" s="148">
        <v>1.0</v>
      </c>
      <c r="O62" s="149">
        <v>8.0</v>
      </c>
      <c r="P62" s="156"/>
      <c r="Q62" s="252">
        <v>8.0</v>
      </c>
      <c r="R62" s="253">
        <f t="shared" si="56"/>
        <v>32</v>
      </c>
      <c r="S62" s="110">
        <f t="shared" ref="S62:T62" si="62">SUM(D62,G62,J62,M62,P62)</f>
        <v>11</v>
      </c>
      <c r="T62" s="110">
        <f t="shared" si="62"/>
        <v>20</v>
      </c>
      <c r="U62" s="174">
        <f t="shared" si="53"/>
        <v>74.41860465</v>
      </c>
      <c r="V62" s="175">
        <f t="shared" si="54"/>
        <v>91.66666667</v>
      </c>
      <c r="W62" s="174">
        <f t="shared" si="55"/>
        <v>71.42857143</v>
      </c>
    </row>
    <row r="63">
      <c r="A63" s="122">
        <v>54.0</v>
      </c>
      <c r="B63" s="153" t="s">
        <v>79</v>
      </c>
      <c r="C63" s="140">
        <v>5.0</v>
      </c>
      <c r="D63" s="94">
        <v>2.0</v>
      </c>
      <c r="E63" s="141">
        <v>5.0</v>
      </c>
      <c r="F63" s="142">
        <v>6.0</v>
      </c>
      <c r="G63" s="136"/>
      <c r="H63" s="143">
        <v>4.0</v>
      </c>
      <c r="I63" s="144">
        <v>7.0</v>
      </c>
      <c r="J63" s="99">
        <v>4.0</v>
      </c>
      <c r="K63" s="146">
        <v>5.0</v>
      </c>
      <c r="L63" s="147">
        <v>8.0</v>
      </c>
      <c r="M63" s="102">
        <v>5.0</v>
      </c>
      <c r="N63" s="148">
        <v>2.0</v>
      </c>
      <c r="O63" s="149">
        <v>9.0</v>
      </c>
      <c r="P63" s="156"/>
      <c r="Q63" s="252">
        <v>9.0</v>
      </c>
      <c r="R63" s="253">
        <f t="shared" si="56"/>
        <v>32</v>
      </c>
      <c r="S63" s="110">
        <f t="shared" ref="S63:T63" si="63">SUM(D63,G63,J63,M63,P63)</f>
        <v>11</v>
      </c>
      <c r="T63" s="110">
        <f t="shared" si="63"/>
        <v>25</v>
      </c>
      <c r="U63" s="174">
        <f t="shared" si="53"/>
        <v>74.41860465</v>
      </c>
      <c r="V63" s="175">
        <f t="shared" si="54"/>
        <v>91.66666667</v>
      </c>
      <c r="W63" s="174">
        <f>(T63/$T$54*100)</f>
        <v>89.28571429</v>
      </c>
    </row>
    <row r="64">
      <c r="A64" s="122">
        <v>55.0</v>
      </c>
      <c r="B64" s="153" t="s">
        <v>80</v>
      </c>
      <c r="C64" s="140">
        <v>3.0</v>
      </c>
      <c r="D64" s="94">
        <v>2.0</v>
      </c>
      <c r="E64" s="141">
        <v>5.0</v>
      </c>
      <c r="F64" s="142">
        <v>3.0</v>
      </c>
      <c r="G64" s="136"/>
      <c r="H64" s="143">
        <v>4.0</v>
      </c>
      <c r="I64" s="144">
        <v>6.0</v>
      </c>
      <c r="J64" s="99">
        <v>3.0</v>
      </c>
      <c r="K64" s="146">
        <v>3.0</v>
      </c>
      <c r="L64" s="147">
        <v>7.0</v>
      </c>
      <c r="M64" s="102">
        <v>4.0</v>
      </c>
      <c r="N64" s="148">
        <v>2.0</v>
      </c>
      <c r="O64" s="149">
        <v>7.0</v>
      </c>
      <c r="P64" s="156"/>
      <c r="Q64" s="252">
        <v>8.0</v>
      </c>
      <c r="R64" s="253">
        <f t="shared" si="56"/>
        <v>28</v>
      </c>
      <c r="S64" s="110">
        <f t="shared" ref="S64:T64" si="64">SUM(D64,G64,J64,M64,P64)</f>
        <v>9</v>
      </c>
      <c r="T64" s="110">
        <f t="shared" si="64"/>
        <v>22</v>
      </c>
      <c r="U64" s="174">
        <f t="shared" si="53"/>
        <v>65.11627907</v>
      </c>
      <c r="V64" s="175">
        <f t="shared" si="54"/>
        <v>75</v>
      </c>
      <c r="W64" s="174">
        <f t="shared" ref="W64:W99" si="66">(T64*100/$T$54)</f>
        <v>78.57142857</v>
      </c>
    </row>
    <row r="65">
      <c r="A65" s="122">
        <v>56.0</v>
      </c>
      <c r="B65" s="153" t="s">
        <v>81</v>
      </c>
      <c r="C65" s="140">
        <v>4.0</v>
      </c>
      <c r="D65" s="94">
        <v>2.0</v>
      </c>
      <c r="E65" s="141">
        <v>5.0</v>
      </c>
      <c r="F65" s="142">
        <v>5.0</v>
      </c>
      <c r="G65" s="136"/>
      <c r="H65" s="143">
        <v>3.0</v>
      </c>
      <c r="I65" s="144">
        <v>6.0</v>
      </c>
      <c r="J65" s="99">
        <v>4.0</v>
      </c>
      <c r="K65" s="146">
        <v>4.0</v>
      </c>
      <c r="L65" s="147">
        <v>7.0</v>
      </c>
      <c r="M65" s="102">
        <v>5.0</v>
      </c>
      <c r="N65" s="148">
        <v>2.0</v>
      </c>
      <c r="O65" s="149">
        <v>8.0</v>
      </c>
      <c r="P65" s="156"/>
      <c r="Q65" s="252">
        <v>8.0</v>
      </c>
      <c r="R65" s="253">
        <f t="shared" si="56"/>
        <v>29</v>
      </c>
      <c r="S65" s="110">
        <f t="shared" ref="S65:T65" si="65">SUM(D65,G65,J65,M65,P65)</f>
        <v>11</v>
      </c>
      <c r="T65" s="110">
        <f t="shared" si="65"/>
        <v>22</v>
      </c>
      <c r="U65" s="174">
        <f t="shared" si="53"/>
        <v>67.44186047</v>
      </c>
      <c r="V65" s="175">
        <f t="shared" si="54"/>
        <v>91.66666667</v>
      </c>
      <c r="W65" s="174">
        <f t="shared" si="66"/>
        <v>78.57142857</v>
      </c>
    </row>
    <row r="66">
      <c r="A66" s="122">
        <v>57.0</v>
      </c>
      <c r="B66" s="153" t="s">
        <v>82</v>
      </c>
      <c r="C66" s="140">
        <v>3.0</v>
      </c>
      <c r="D66" s="94">
        <v>2.0</v>
      </c>
      <c r="E66" s="141">
        <v>4.0</v>
      </c>
      <c r="F66" s="142">
        <v>4.0</v>
      </c>
      <c r="G66" s="136"/>
      <c r="H66" s="143">
        <v>1.0</v>
      </c>
      <c r="I66" s="144">
        <v>5.0</v>
      </c>
      <c r="J66" s="99">
        <v>2.0</v>
      </c>
      <c r="K66" s="146">
        <v>3.0</v>
      </c>
      <c r="L66" s="147">
        <v>3.0</v>
      </c>
      <c r="M66" s="102">
        <v>5.0</v>
      </c>
      <c r="N66" s="148">
        <v>1.0</v>
      </c>
      <c r="O66" s="149">
        <v>5.0</v>
      </c>
      <c r="P66" s="156"/>
      <c r="Q66" s="252">
        <v>7.0</v>
      </c>
      <c r="R66" s="253">
        <f t="shared" si="56"/>
        <v>19</v>
      </c>
      <c r="S66" s="110">
        <f t="shared" ref="S66:T66" si="67">SUM(D66,G66,J66,M66,P66)</f>
        <v>9</v>
      </c>
      <c r="T66" s="110">
        <f t="shared" si="67"/>
        <v>16</v>
      </c>
      <c r="U66" s="174">
        <f t="shared" si="53"/>
        <v>44.18604651</v>
      </c>
      <c r="V66" s="175">
        <f t="shared" si="54"/>
        <v>75</v>
      </c>
      <c r="W66" s="174">
        <f t="shared" si="66"/>
        <v>57.14285714</v>
      </c>
    </row>
    <row r="67">
      <c r="A67" s="122">
        <v>58.0</v>
      </c>
      <c r="B67" s="153" t="s">
        <v>83</v>
      </c>
      <c r="C67" s="140">
        <v>3.0</v>
      </c>
      <c r="D67" s="94">
        <v>2.0</v>
      </c>
      <c r="E67" s="141">
        <v>4.0</v>
      </c>
      <c r="F67" s="142">
        <v>3.0</v>
      </c>
      <c r="G67" s="136"/>
      <c r="H67" s="143">
        <v>3.0</v>
      </c>
      <c r="I67" s="144">
        <v>6.0</v>
      </c>
      <c r="J67" s="99">
        <v>5.0</v>
      </c>
      <c r="K67" s="146">
        <v>3.0</v>
      </c>
      <c r="L67" s="147">
        <v>4.0</v>
      </c>
      <c r="M67" s="102">
        <v>4.0</v>
      </c>
      <c r="N67" s="148">
        <v>1.0</v>
      </c>
      <c r="O67" s="149">
        <v>6.0</v>
      </c>
      <c r="P67" s="156"/>
      <c r="Q67" s="252">
        <v>8.0</v>
      </c>
      <c r="R67" s="253">
        <f t="shared" si="56"/>
        <v>24</v>
      </c>
      <c r="S67" s="110">
        <f t="shared" ref="S67:T67" si="68">SUM(D67,G67,J67,M67,P67)</f>
        <v>11</v>
      </c>
      <c r="T67" s="110">
        <f t="shared" si="68"/>
        <v>19</v>
      </c>
      <c r="U67" s="174">
        <f t="shared" si="53"/>
        <v>55.81395349</v>
      </c>
      <c r="V67" s="175">
        <f t="shared" si="54"/>
        <v>91.66666667</v>
      </c>
      <c r="W67" s="174">
        <f t="shared" si="66"/>
        <v>67.85714286</v>
      </c>
    </row>
    <row r="68">
      <c r="A68" s="122">
        <v>59.0</v>
      </c>
      <c r="B68" s="153" t="s">
        <v>84</v>
      </c>
      <c r="C68" s="140">
        <v>5.0</v>
      </c>
      <c r="D68" s="94">
        <v>2.0</v>
      </c>
      <c r="E68" s="141">
        <v>3.0</v>
      </c>
      <c r="F68" s="142">
        <v>5.0</v>
      </c>
      <c r="G68" s="136"/>
      <c r="H68" s="143">
        <v>3.0</v>
      </c>
      <c r="I68" s="144">
        <v>8.0</v>
      </c>
      <c r="J68" s="99">
        <v>5.0</v>
      </c>
      <c r="K68" s="146">
        <v>4.0</v>
      </c>
      <c r="L68" s="147">
        <v>4.0</v>
      </c>
      <c r="M68" s="102">
        <v>4.0</v>
      </c>
      <c r="N68" s="148">
        <v>2.0</v>
      </c>
      <c r="O68" s="149">
        <v>8.0</v>
      </c>
      <c r="P68" s="156"/>
      <c r="Q68" s="252">
        <v>8.0</v>
      </c>
      <c r="R68" s="253">
        <f t="shared" si="56"/>
        <v>30</v>
      </c>
      <c r="S68" s="110">
        <f t="shared" ref="S68:T68" si="69">SUM(D68,G68,J68,M68,P68)</f>
        <v>11</v>
      </c>
      <c r="T68" s="110">
        <f t="shared" si="69"/>
        <v>20</v>
      </c>
      <c r="U68" s="174">
        <f t="shared" si="53"/>
        <v>69.76744186</v>
      </c>
      <c r="V68" s="175">
        <f t="shared" si="54"/>
        <v>91.66666667</v>
      </c>
      <c r="W68" s="174">
        <f t="shared" si="66"/>
        <v>71.42857143</v>
      </c>
    </row>
    <row r="69">
      <c r="A69" s="122">
        <v>60.0</v>
      </c>
      <c r="B69" s="153" t="s">
        <v>85</v>
      </c>
      <c r="C69" s="140">
        <v>4.0</v>
      </c>
      <c r="D69" s="94">
        <v>2.0</v>
      </c>
      <c r="E69" s="141">
        <v>4.0</v>
      </c>
      <c r="F69" s="142">
        <v>5.0</v>
      </c>
      <c r="G69" s="136"/>
      <c r="H69" s="143">
        <v>3.0</v>
      </c>
      <c r="I69" s="144">
        <v>4.0</v>
      </c>
      <c r="J69" s="99">
        <v>4.0</v>
      </c>
      <c r="K69" s="146">
        <v>3.0</v>
      </c>
      <c r="L69" s="147">
        <v>6.0</v>
      </c>
      <c r="M69" s="102">
        <v>5.0</v>
      </c>
      <c r="N69" s="148">
        <v>2.0</v>
      </c>
      <c r="O69" s="149">
        <v>8.0</v>
      </c>
      <c r="P69" s="156"/>
      <c r="Q69" s="252">
        <v>8.0</v>
      </c>
      <c r="R69" s="253">
        <f t="shared" si="56"/>
        <v>28</v>
      </c>
      <c r="S69" s="110">
        <f t="shared" ref="S69:T69" si="70">SUM(D69,G69,J69,M69,P69)</f>
        <v>11</v>
      </c>
      <c r="T69" s="110">
        <f t="shared" si="70"/>
        <v>20</v>
      </c>
      <c r="U69" s="174">
        <f t="shared" si="53"/>
        <v>65.11627907</v>
      </c>
      <c r="V69" s="175">
        <f t="shared" si="54"/>
        <v>91.66666667</v>
      </c>
      <c r="W69" s="174">
        <f t="shared" si="66"/>
        <v>71.42857143</v>
      </c>
    </row>
    <row r="70">
      <c r="A70" s="122">
        <v>61.0</v>
      </c>
      <c r="B70" s="153" t="s">
        <v>86</v>
      </c>
      <c r="C70" s="140">
        <v>6.0</v>
      </c>
      <c r="D70" s="94">
        <v>2.0</v>
      </c>
      <c r="E70" s="141">
        <v>5.0</v>
      </c>
      <c r="F70" s="142">
        <v>6.0</v>
      </c>
      <c r="G70" s="136"/>
      <c r="H70" s="143">
        <v>4.0</v>
      </c>
      <c r="I70" s="144">
        <v>8.0</v>
      </c>
      <c r="J70" s="99">
        <v>5.0</v>
      </c>
      <c r="K70" s="146">
        <v>5.0</v>
      </c>
      <c r="L70" s="147">
        <v>8.0</v>
      </c>
      <c r="M70" s="102">
        <v>5.0</v>
      </c>
      <c r="N70" s="148">
        <v>1.0</v>
      </c>
      <c r="O70" s="149">
        <v>9.0</v>
      </c>
      <c r="P70" s="156"/>
      <c r="Q70" s="252">
        <v>9.0</v>
      </c>
      <c r="R70" s="253">
        <f t="shared" si="56"/>
        <v>37</v>
      </c>
      <c r="S70" s="110">
        <f t="shared" ref="S70:T70" si="71">SUM(D70,G70,J70,M70,P70)</f>
        <v>12</v>
      </c>
      <c r="T70" s="110">
        <f t="shared" si="71"/>
        <v>24</v>
      </c>
      <c r="U70" s="174">
        <f t="shared" si="53"/>
        <v>86.04651163</v>
      </c>
      <c r="V70" s="175">
        <f t="shared" si="54"/>
        <v>100</v>
      </c>
      <c r="W70" s="174">
        <f t="shared" si="66"/>
        <v>85.71428571</v>
      </c>
    </row>
    <row r="71">
      <c r="A71" s="122">
        <v>62.0</v>
      </c>
      <c r="B71" s="153" t="s">
        <v>87</v>
      </c>
      <c r="C71" s="140">
        <v>6.0</v>
      </c>
      <c r="D71" s="94">
        <v>2.0</v>
      </c>
      <c r="E71" s="141">
        <v>3.0</v>
      </c>
      <c r="F71" s="142">
        <v>6.0</v>
      </c>
      <c r="G71" s="136"/>
      <c r="H71" s="143">
        <v>3.0</v>
      </c>
      <c r="I71" s="144">
        <v>7.0</v>
      </c>
      <c r="J71" s="99">
        <v>5.0</v>
      </c>
      <c r="K71" s="146">
        <v>5.0</v>
      </c>
      <c r="L71" s="147">
        <v>7.0</v>
      </c>
      <c r="M71" s="102">
        <v>4.0</v>
      </c>
      <c r="N71" s="148">
        <v>1.0</v>
      </c>
      <c r="O71" s="149">
        <v>9.0</v>
      </c>
      <c r="P71" s="156"/>
      <c r="Q71" s="252">
        <v>8.0</v>
      </c>
      <c r="R71" s="253">
        <f t="shared" si="56"/>
        <v>34</v>
      </c>
      <c r="S71" s="110">
        <f t="shared" ref="S71:T71" si="72">SUM(D71,G71,J71,M71,P71)</f>
        <v>11</v>
      </c>
      <c r="T71" s="110">
        <f t="shared" si="72"/>
        <v>20</v>
      </c>
      <c r="U71" s="174">
        <f t="shared" si="53"/>
        <v>79.06976744</v>
      </c>
      <c r="V71" s="175">
        <f t="shared" si="54"/>
        <v>91.66666667</v>
      </c>
      <c r="W71" s="174">
        <f t="shared" si="66"/>
        <v>71.42857143</v>
      </c>
    </row>
    <row r="72">
      <c r="A72" s="122">
        <v>63.0</v>
      </c>
      <c r="B72" s="153" t="s">
        <v>88</v>
      </c>
      <c r="C72" s="140">
        <v>5.0</v>
      </c>
      <c r="D72" s="94">
        <v>2.0</v>
      </c>
      <c r="E72" s="141">
        <v>3.0</v>
      </c>
      <c r="F72" s="142">
        <v>5.0</v>
      </c>
      <c r="G72" s="136"/>
      <c r="H72" s="143">
        <v>2.0</v>
      </c>
      <c r="I72" s="144">
        <v>7.0</v>
      </c>
      <c r="J72" s="99">
        <v>4.0</v>
      </c>
      <c r="K72" s="146">
        <v>5.0</v>
      </c>
      <c r="L72" s="147">
        <v>7.0</v>
      </c>
      <c r="M72" s="102">
        <v>4.0</v>
      </c>
      <c r="N72" s="148">
        <v>1.0</v>
      </c>
      <c r="O72" s="149">
        <v>8.0</v>
      </c>
      <c r="P72" s="156"/>
      <c r="Q72" s="252">
        <v>8.0</v>
      </c>
      <c r="R72" s="253">
        <f t="shared" si="56"/>
        <v>32</v>
      </c>
      <c r="S72" s="110">
        <f t="shared" ref="S72:T72" si="73">SUM(D72,G72,J72,M72,P72)</f>
        <v>10</v>
      </c>
      <c r="T72" s="110">
        <f t="shared" si="73"/>
        <v>19</v>
      </c>
      <c r="U72" s="174">
        <f t="shared" si="53"/>
        <v>74.41860465</v>
      </c>
      <c r="V72" s="175">
        <f t="shared" si="54"/>
        <v>83.33333333</v>
      </c>
      <c r="W72" s="174">
        <f t="shared" si="66"/>
        <v>67.85714286</v>
      </c>
    </row>
    <row r="73">
      <c r="A73" s="122">
        <v>64.0</v>
      </c>
      <c r="B73" s="153" t="s">
        <v>89</v>
      </c>
      <c r="C73" s="140">
        <v>5.0</v>
      </c>
      <c r="D73" s="94">
        <v>2.0</v>
      </c>
      <c r="E73" s="141">
        <v>4.0</v>
      </c>
      <c r="F73" s="142">
        <v>5.0</v>
      </c>
      <c r="G73" s="136"/>
      <c r="H73" s="143">
        <v>3.0</v>
      </c>
      <c r="I73" s="144">
        <v>7.0</v>
      </c>
      <c r="J73" s="99">
        <v>5.0</v>
      </c>
      <c r="K73" s="146">
        <v>4.0</v>
      </c>
      <c r="L73" s="147">
        <v>7.0</v>
      </c>
      <c r="M73" s="102">
        <v>4.0</v>
      </c>
      <c r="N73" s="148">
        <v>2.0</v>
      </c>
      <c r="O73" s="149">
        <v>9.0</v>
      </c>
      <c r="P73" s="156"/>
      <c r="Q73" s="252">
        <v>9.0</v>
      </c>
      <c r="R73" s="253">
        <f t="shared" si="56"/>
        <v>30</v>
      </c>
      <c r="S73" s="110">
        <f t="shared" ref="S73:T73" si="74">SUM(D73,G73,J73,M73,P73)</f>
        <v>11</v>
      </c>
      <c r="T73" s="110">
        <f t="shared" si="74"/>
        <v>22</v>
      </c>
      <c r="U73" s="174">
        <f t="shared" si="53"/>
        <v>69.76744186</v>
      </c>
      <c r="V73" s="175">
        <f t="shared" si="54"/>
        <v>91.66666667</v>
      </c>
      <c r="W73" s="174">
        <f t="shared" si="66"/>
        <v>78.57142857</v>
      </c>
    </row>
    <row r="74">
      <c r="A74" s="122">
        <v>65.0</v>
      </c>
      <c r="B74" s="153" t="s">
        <v>90</v>
      </c>
      <c r="C74" s="140">
        <v>3.0</v>
      </c>
      <c r="D74" s="94">
        <v>0.0</v>
      </c>
      <c r="E74" s="141">
        <v>1.0</v>
      </c>
      <c r="F74" s="142">
        <v>2.0</v>
      </c>
      <c r="G74" s="136"/>
      <c r="H74" s="143">
        <v>2.0</v>
      </c>
      <c r="I74" s="144">
        <v>2.0</v>
      </c>
      <c r="J74" s="99">
        <v>3.0</v>
      </c>
      <c r="K74" s="146">
        <v>3.0</v>
      </c>
      <c r="L74" s="147">
        <v>4.0</v>
      </c>
      <c r="M74" s="102">
        <v>4.0</v>
      </c>
      <c r="N74" s="148">
        <v>1.0</v>
      </c>
      <c r="O74" s="149">
        <v>4.0</v>
      </c>
      <c r="P74" s="156"/>
      <c r="Q74" s="252">
        <v>1.0</v>
      </c>
      <c r="R74" s="253">
        <f t="shared" si="56"/>
        <v>17</v>
      </c>
      <c r="S74" s="110">
        <f t="shared" ref="S74:T74" si="75">SUM(D74,G74,J74,M74,P74)</f>
        <v>7</v>
      </c>
      <c r="T74" s="110">
        <f t="shared" si="75"/>
        <v>8</v>
      </c>
      <c r="U74" s="174">
        <f t="shared" si="53"/>
        <v>39.53488372</v>
      </c>
      <c r="V74" s="175">
        <f t="shared" si="54"/>
        <v>58.33333333</v>
      </c>
      <c r="W74" s="174">
        <f t="shared" si="66"/>
        <v>28.57142857</v>
      </c>
    </row>
    <row r="75">
      <c r="A75" s="122">
        <v>66.0</v>
      </c>
      <c r="B75" s="153" t="s">
        <v>91</v>
      </c>
      <c r="C75" s="140">
        <v>4.0</v>
      </c>
      <c r="D75" s="94">
        <v>2.0</v>
      </c>
      <c r="E75" s="141">
        <v>4.0</v>
      </c>
      <c r="F75" s="142">
        <v>4.0</v>
      </c>
      <c r="G75" s="136"/>
      <c r="H75" s="143">
        <v>3.0</v>
      </c>
      <c r="I75" s="144">
        <v>7.0</v>
      </c>
      <c r="J75" s="99">
        <v>4.0</v>
      </c>
      <c r="K75" s="146">
        <v>3.0</v>
      </c>
      <c r="L75" s="147">
        <v>6.0</v>
      </c>
      <c r="M75" s="102">
        <v>4.0</v>
      </c>
      <c r="N75" s="148">
        <v>0.0</v>
      </c>
      <c r="O75" s="149">
        <v>6.0</v>
      </c>
      <c r="P75" s="156"/>
      <c r="Q75" s="252">
        <v>6.0</v>
      </c>
      <c r="R75" s="253">
        <f t="shared" si="56"/>
        <v>28</v>
      </c>
      <c r="S75" s="110">
        <f t="shared" ref="S75:T75" si="76">SUM(D75,G75,J75,M75,P75)</f>
        <v>10</v>
      </c>
      <c r="T75" s="110">
        <f t="shared" si="76"/>
        <v>16</v>
      </c>
      <c r="U75" s="174">
        <f t="shared" si="53"/>
        <v>65.11627907</v>
      </c>
      <c r="V75" s="175">
        <f t="shared" si="54"/>
        <v>83.33333333</v>
      </c>
      <c r="W75" s="174">
        <f t="shared" si="66"/>
        <v>57.14285714</v>
      </c>
    </row>
    <row r="76">
      <c r="A76" s="122">
        <v>67.0</v>
      </c>
      <c r="B76" s="153" t="s">
        <v>92</v>
      </c>
      <c r="C76" s="140">
        <v>4.0</v>
      </c>
      <c r="D76" s="94">
        <v>2.0</v>
      </c>
      <c r="E76" s="141">
        <v>5.0</v>
      </c>
      <c r="F76" s="142">
        <v>5.0</v>
      </c>
      <c r="G76" s="136"/>
      <c r="H76" s="143">
        <v>4.0</v>
      </c>
      <c r="I76" s="144">
        <v>7.0</v>
      </c>
      <c r="J76" s="99">
        <v>5.0</v>
      </c>
      <c r="K76" s="146">
        <v>4.0</v>
      </c>
      <c r="L76" s="147">
        <v>6.0</v>
      </c>
      <c r="M76" s="102">
        <v>4.0</v>
      </c>
      <c r="N76" s="148">
        <v>2.0</v>
      </c>
      <c r="O76" s="149">
        <v>8.0</v>
      </c>
      <c r="P76" s="156"/>
      <c r="Q76" s="252">
        <v>9.0</v>
      </c>
      <c r="R76" s="253">
        <f t="shared" si="56"/>
        <v>29</v>
      </c>
      <c r="S76" s="110">
        <f t="shared" ref="S76:T76" si="77">SUM(D76,G76,J76,M76,P76)</f>
        <v>11</v>
      </c>
      <c r="T76" s="110">
        <f t="shared" si="77"/>
        <v>24</v>
      </c>
      <c r="U76" s="174">
        <f t="shared" si="53"/>
        <v>67.44186047</v>
      </c>
      <c r="V76" s="175">
        <f t="shared" si="54"/>
        <v>91.66666667</v>
      </c>
      <c r="W76" s="174">
        <f t="shared" si="66"/>
        <v>85.71428571</v>
      </c>
    </row>
    <row r="77">
      <c r="A77" s="122">
        <v>68.0</v>
      </c>
      <c r="B77" s="153" t="s">
        <v>93</v>
      </c>
      <c r="C77" s="140">
        <v>4.0</v>
      </c>
      <c r="D77" s="94">
        <v>2.0</v>
      </c>
      <c r="E77" s="141">
        <v>2.0</v>
      </c>
      <c r="F77" s="142">
        <v>4.0</v>
      </c>
      <c r="G77" s="136"/>
      <c r="H77" s="143">
        <v>3.0</v>
      </c>
      <c r="I77" s="144">
        <v>5.0</v>
      </c>
      <c r="J77" s="99">
        <v>3.0</v>
      </c>
      <c r="K77" s="146">
        <v>3.0</v>
      </c>
      <c r="L77" s="147">
        <v>6.0</v>
      </c>
      <c r="M77" s="102">
        <v>5.0</v>
      </c>
      <c r="N77" s="148">
        <v>2.0</v>
      </c>
      <c r="O77" s="149">
        <v>8.0</v>
      </c>
      <c r="P77" s="156"/>
      <c r="Q77" s="252">
        <v>8.0</v>
      </c>
      <c r="R77" s="253">
        <f t="shared" si="56"/>
        <v>28</v>
      </c>
      <c r="S77" s="110">
        <f t="shared" ref="S77:T77" si="78">SUM(D77,G77,J77,M77,P77)</f>
        <v>10</v>
      </c>
      <c r="T77" s="110">
        <f t="shared" si="78"/>
        <v>18</v>
      </c>
      <c r="U77" s="174">
        <f t="shared" si="53"/>
        <v>65.11627907</v>
      </c>
      <c r="V77" s="175">
        <f t="shared" si="54"/>
        <v>83.33333333</v>
      </c>
      <c r="W77" s="174">
        <f t="shared" si="66"/>
        <v>64.28571429</v>
      </c>
    </row>
    <row r="78">
      <c r="A78" s="122">
        <v>69.0</v>
      </c>
      <c r="B78" s="153" t="s">
        <v>94</v>
      </c>
      <c r="C78" s="140">
        <v>5.0</v>
      </c>
      <c r="D78" s="94">
        <v>2.0</v>
      </c>
      <c r="E78" s="141">
        <v>5.0</v>
      </c>
      <c r="F78" s="142">
        <v>5.0</v>
      </c>
      <c r="G78" s="136"/>
      <c r="H78" s="143">
        <v>4.0</v>
      </c>
      <c r="I78" s="144">
        <v>8.0</v>
      </c>
      <c r="J78" s="99">
        <v>5.0</v>
      </c>
      <c r="K78" s="146">
        <v>5.0</v>
      </c>
      <c r="L78" s="147">
        <v>6.0</v>
      </c>
      <c r="M78" s="102">
        <v>5.0</v>
      </c>
      <c r="N78" s="148">
        <v>1.0</v>
      </c>
      <c r="O78" s="149">
        <v>8.0</v>
      </c>
      <c r="P78" s="156"/>
      <c r="Q78" s="252">
        <v>9.0</v>
      </c>
      <c r="R78" s="253">
        <f t="shared" ref="R78:T78" si="79">SUM(C78,F78,I78,L78,O78)</f>
        <v>32</v>
      </c>
      <c r="S78" s="110">
        <f t="shared" si="79"/>
        <v>12</v>
      </c>
      <c r="T78" s="110">
        <f t="shared" si="79"/>
        <v>24</v>
      </c>
      <c r="U78" s="174">
        <f t="shared" si="53"/>
        <v>74.41860465</v>
      </c>
      <c r="V78" s="175">
        <f t="shared" si="54"/>
        <v>100</v>
      </c>
      <c r="W78" s="174">
        <f t="shared" si="66"/>
        <v>85.71428571</v>
      </c>
    </row>
    <row r="79">
      <c r="A79" s="122">
        <v>70.0</v>
      </c>
      <c r="B79" s="153" t="s">
        <v>95</v>
      </c>
      <c r="C79" s="140">
        <v>4.0</v>
      </c>
      <c r="D79" s="94">
        <v>2.0</v>
      </c>
      <c r="E79" s="141">
        <v>3.0</v>
      </c>
      <c r="F79" s="142">
        <v>4.0</v>
      </c>
      <c r="G79" s="136"/>
      <c r="H79" s="143">
        <v>2.0</v>
      </c>
      <c r="I79" s="144">
        <v>7.0</v>
      </c>
      <c r="J79" s="99">
        <v>4.0</v>
      </c>
      <c r="K79" s="146">
        <v>3.0</v>
      </c>
      <c r="L79" s="147">
        <v>5.0</v>
      </c>
      <c r="M79" s="102">
        <v>4.0</v>
      </c>
      <c r="N79" s="148">
        <v>0.0</v>
      </c>
      <c r="O79" s="149">
        <v>6.0</v>
      </c>
      <c r="P79" s="156"/>
      <c r="Q79" s="252">
        <v>7.0</v>
      </c>
      <c r="R79" s="253">
        <f t="shared" ref="R79:T79" si="80">SUM(C79,F79,I79,L79,O79)</f>
        <v>26</v>
      </c>
      <c r="S79" s="110">
        <f t="shared" si="80"/>
        <v>10</v>
      </c>
      <c r="T79" s="110">
        <f t="shared" si="80"/>
        <v>15</v>
      </c>
      <c r="U79" s="174">
        <f t="shared" si="53"/>
        <v>60.46511628</v>
      </c>
      <c r="V79" s="175">
        <f t="shared" si="54"/>
        <v>83.33333333</v>
      </c>
      <c r="W79" s="174">
        <f t="shared" si="66"/>
        <v>53.57142857</v>
      </c>
    </row>
    <row r="80">
      <c r="A80" s="122">
        <v>71.0</v>
      </c>
      <c r="B80" s="153" t="s">
        <v>96</v>
      </c>
      <c r="C80" s="140">
        <v>3.0</v>
      </c>
      <c r="D80" s="94">
        <v>2.0</v>
      </c>
      <c r="E80" s="141">
        <v>4.0</v>
      </c>
      <c r="F80" s="142">
        <v>4.0</v>
      </c>
      <c r="G80" s="136"/>
      <c r="H80" s="143">
        <v>3.0</v>
      </c>
      <c r="I80" s="144">
        <v>7.0</v>
      </c>
      <c r="J80" s="99">
        <v>4.0</v>
      </c>
      <c r="K80" s="146">
        <v>4.0</v>
      </c>
      <c r="L80" s="147">
        <v>5.0</v>
      </c>
      <c r="M80" s="102">
        <v>4.0</v>
      </c>
      <c r="N80" s="148">
        <v>2.0</v>
      </c>
      <c r="O80" s="149">
        <v>6.0</v>
      </c>
      <c r="P80" s="156"/>
      <c r="Q80" s="252">
        <v>7.0</v>
      </c>
      <c r="R80" s="253">
        <f t="shared" ref="R80:T80" si="81">SUM(C80,F80,I80,L80,O80)</f>
        <v>25</v>
      </c>
      <c r="S80" s="110">
        <f t="shared" si="81"/>
        <v>10</v>
      </c>
      <c r="T80" s="110">
        <f t="shared" si="81"/>
        <v>20</v>
      </c>
      <c r="U80" s="174">
        <f t="shared" si="53"/>
        <v>58.13953488</v>
      </c>
      <c r="V80" s="175">
        <f t="shared" si="54"/>
        <v>83.33333333</v>
      </c>
      <c r="W80" s="174">
        <f t="shared" si="66"/>
        <v>71.42857143</v>
      </c>
    </row>
    <row r="81">
      <c r="A81" s="122">
        <v>72.0</v>
      </c>
      <c r="B81" s="153" t="s">
        <v>97</v>
      </c>
      <c r="C81" s="140">
        <v>4.0</v>
      </c>
      <c r="D81" s="94">
        <v>2.0</v>
      </c>
      <c r="E81" s="141">
        <v>4.0</v>
      </c>
      <c r="F81" s="142">
        <v>5.0</v>
      </c>
      <c r="G81" s="136"/>
      <c r="H81" s="143">
        <v>4.0</v>
      </c>
      <c r="I81" s="144">
        <v>7.0</v>
      </c>
      <c r="J81" s="99">
        <v>4.0</v>
      </c>
      <c r="K81" s="146">
        <v>4.0</v>
      </c>
      <c r="L81" s="147">
        <v>5.0</v>
      </c>
      <c r="M81" s="102">
        <v>5.0</v>
      </c>
      <c r="N81" s="148">
        <v>2.0</v>
      </c>
      <c r="O81" s="149">
        <v>8.0</v>
      </c>
      <c r="P81" s="156"/>
      <c r="Q81" s="252">
        <v>9.0</v>
      </c>
      <c r="R81" s="253">
        <f t="shared" ref="R81:T81" si="82">SUM(C81,F81,I81,L81,O81)</f>
        <v>29</v>
      </c>
      <c r="S81" s="110">
        <f t="shared" si="82"/>
        <v>11</v>
      </c>
      <c r="T81" s="110">
        <f t="shared" si="82"/>
        <v>23</v>
      </c>
      <c r="U81" s="174">
        <f t="shared" si="53"/>
        <v>67.44186047</v>
      </c>
      <c r="V81" s="175">
        <f t="shared" si="54"/>
        <v>91.66666667</v>
      </c>
      <c r="W81" s="174">
        <f t="shared" si="66"/>
        <v>82.14285714</v>
      </c>
    </row>
    <row r="82">
      <c r="A82" s="122">
        <v>73.0</v>
      </c>
      <c r="B82" s="153" t="s">
        <v>98</v>
      </c>
      <c r="C82" s="140">
        <v>2.0</v>
      </c>
      <c r="D82" s="94">
        <v>0.0</v>
      </c>
      <c r="E82" s="141">
        <v>2.0</v>
      </c>
      <c r="F82" s="142">
        <v>2.0</v>
      </c>
      <c r="G82" s="136"/>
      <c r="H82" s="143">
        <v>1.0</v>
      </c>
      <c r="I82" s="144">
        <v>4.0</v>
      </c>
      <c r="J82" s="99">
        <v>3.0</v>
      </c>
      <c r="K82" s="146">
        <v>3.0</v>
      </c>
      <c r="L82" s="147">
        <v>4.0</v>
      </c>
      <c r="M82" s="102">
        <v>1.0</v>
      </c>
      <c r="N82" s="148">
        <v>0.0</v>
      </c>
      <c r="O82" s="149">
        <v>2.0</v>
      </c>
      <c r="P82" s="156"/>
      <c r="Q82" s="252">
        <v>2.0</v>
      </c>
      <c r="R82" s="253">
        <f t="shared" ref="R82:T82" si="83">SUM(C82,F82,I82,L82,O82)</f>
        <v>14</v>
      </c>
      <c r="S82" s="110">
        <f t="shared" si="83"/>
        <v>4</v>
      </c>
      <c r="T82" s="110">
        <f t="shared" si="83"/>
        <v>8</v>
      </c>
      <c r="U82" s="174">
        <f t="shared" si="53"/>
        <v>32.55813953</v>
      </c>
      <c r="V82" s="175">
        <f t="shared" si="54"/>
        <v>33.33333333</v>
      </c>
      <c r="W82" s="174">
        <f t="shared" si="66"/>
        <v>28.57142857</v>
      </c>
    </row>
    <row r="83">
      <c r="A83" s="122">
        <v>74.0</v>
      </c>
      <c r="B83" s="153" t="s">
        <v>99</v>
      </c>
      <c r="C83" s="140">
        <v>2.0</v>
      </c>
      <c r="D83" s="94">
        <v>1.0</v>
      </c>
      <c r="E83" s="141">
        <v>1.0</v>
      </c>
      <c r="F83" s="142">
        <v>2.0</v>
      </c>
      <c r="G83" s="136"/>
      <c r="H83" s="143">
        <v>2.0</v>
      </c>
      <c r="I83" s="144">
        <v>3.0</v>
      </c>
      <c r="J83" s="99">
        <v>3.0</v>
      </c>
      <c r="K83" s="146">
        <v>4.0</v>
      </c>
      <c r="L83" s="147">
        <v>6.0</v>
      </c>
      <c r="M83" s="102">
        <v>1.0</v>
      </c>
      <c r="N83" s="148">
        <v>2.0</v>
      </c>
      <c r="O83" s="149">
        <v>3.0</v>
      </c>
      <c r="P83" s="156"/>
      <c r="Q83" s="252">
        <v>2.0</v>
      </c>
      <c r="R83" s="253">
        <f t="shared" ref="R83:T83" si="84">SUM(C83,F83,I83,L83,O83)</f>
        <v>16</v>
      </c>
      <c r="S83" s="110">
        <f t="shared" si="84"/>
        <v>5</v>
      </c>
      <c r="T83" s="110">
        <f t="shared" si="84"/>
        <v>11</v>
      </c>
      <c r="U83" s="174">
        <f t="shared" si="53"/>
        <v>37.20930233</v>
      </c>
      <c r="V83" s="175">
        <f t="shared" si="54"/>
        <v>41.66666667</v>
      </c>
      <c r="W83" s="174">
        <f t="shared" si="66"/>
        <v>39.28571429</v>
      </c>
    </row>
    <row r="84">
      <c r="A84" s="122">
        <v>75.0</v>
      </c>
      <c r="B84" s="153" t="s">
        <v>100</v>
      </c>
      <c r="C84" s="140">
        <v>4.0</v>
      </c>
      <c r="D84" s="94">
        <v>2.0</v>
      </c>
      <c r="E84" s="141">
        <v>3.0</v>
      </c>
      <c r="F84" s="142">
        <v>5.0</v>
      </c>
      <c r="G84" s="136"/>
      <c r="H84" s="143">
        <v>3.0</v>
      </c>
      <c r="I84" s="144">
        <v>8.0</v>
      </c>
      <c r="J84" s="99">
        <v>4.0</v>
      </c>
      <c r="K84" s="146">
        <v>5.0</v>
      </c>
      <c r="L84" s="147">
        <v>7.0</v>
      </c>
      <c r="M84" s="102">
        <v>4.0</v>
      </c>
      <c r="N84" s="148">
        <v>2.0</v>
      </c>
      <c r="O84" s="149">
        <v>7.0</v>
      </c>
      <c r="P84" s="156"/>
      <c r="Q84" s="252">
        <v>7.0</v>
      </c>
      <c r="R84" s="253">
        <f t="shared" ref="R84:T84" si="85">SUM(C84,F84,I84,L84,O84)</f>
        <v>31</v>
      </c>
      <c r="S84" s="110">
        <f t="shared" si="85"/>
        <v>10</v>
      </c>
      <c r="T84" s="110">
        <f t="shared" si="85"/>
        <v>20</v>
      </c>
      <c r="U84" s="174">
        <f t="shared" si="53"/>
        <v>72.09302326</v>
      </c>
      <c r="V84" s="175">
        <f t="shared" si="54"/>
        <v>83.33333333</v>
      </c>
      <c r="W84" s="174">
        <f t="shared" si="66"/>
        <v>71.42857143</v>
      </c>
    </row>
    <row r="85">
      <c r="A85" s="122">
        <v>76.0</v>
      </c>
      <c r="B85" s="153" t="s">
        <v>101</v>
      </c>
      <c r="C85" s="140">
        <v>2.0</v>
      </c>
      <c r="D85" s="94">
        <v>2.0</v>
      </c>
      <c r="E85" s="141">
        <v>3.0</v>
      </c>
      <c r="F85" s="142">
        <v>4.0</v>
      </c>
      <c r="G85" s="136"/>
      <c r="H85" s="143">
        <v>2.0</v>
      </c>
      <c r="I85" s="144">
        <v>8.0</v>
      </c>
      <c r="J85" s="99">
        <v>4.0</v>
      </c>
      <c r="K85" s="146">
        <v>4.0</v>
      </c>
      <c r="L85" s="147">
        <v>3.0</v>
      </c>
      <c r="M85" s="102">
        <v>3.0</v>
      </c>
      <c r="N85" s="148">
        <v>2.0</v>
      </c>
      <c r="O85" s="149">
        <v>4.0</v>
      </c>
      <c r="P85" s="156"/>
      <c r="Q85" s="252">
        <v>6.0</v>
      </c>
      <c r="R85" s="253">
        <f t="shared" ref="R85:T85" si="86">SUM(C85,F85,I85,L85,O85)</f>
        <v>21</v>
      </c>
      <c r="S85" s="110">
        <f t="shared" si="86"/>
        <v>9</v>
      </c>
      <c r="T85" s="110">
        <f t="shared" si="86"/>
        <v>17</v>
      </c>
      <c r="U85" s="174">
        <f t="shared" si="53"/>
        <v>48.8372093</v>
      </c>
      <c r="V85" s="175">
        <f t="shared" si="54"/>
        <v>75</v>
      </c>
      <c r="W85" s="174">
        <f t="shared" si="66"/>
        <v>60.71428571</v>
      </c>
    </row>
    <row r="86">
      <c r="A86" s="122">
        <v>77.0</v>
      </c>
      <c r="B86" s="153" t="s">
        <v>102</v>
      </c>
      <c r="C86" s="140">
        <v>3.0</v>
      </c>
      <c r="D86" s="94">
        <v>2.0</v>
      </c>
      <c r="E86" s="141">
        <v>4.0</v>
      </c>
      <c r="F86" s="142">
        <v>4.0</v>
      </c>
      <c r="G86" s="136"/>
      <c r="H86" s="143">
        <v>3.0</v>
      </c>
      <c r="I86" s="144">
        <v>8.0</v>
      </c>
      <c r="J86" s="99">
        <v>4.0</v>
      </c>
      <c r="K86" s="146">
        <v>4.0</v>
      </c>
      <c r="L86" s="147">
        <v>6.0</v>
      </c>
      <c r="M86" s="102">
        <v>4.0</v>
      </c>
      <c r="N86" s="148">
        <v>2.0</v>
      </c>
      <c r="O86" s="149">
        <v>7.0</v>
      </c>
      <c r="P86" s="156"/>
      <c r="Q86" s="252">
        <v>8.0</v>
      </c>
      <c r="R86" s="253">
        <f t="shared" ref="R86:T86" si="87">SUM(C86,F86,I86,L86,O86)</f>
        <v>28</v>
      </c>
      <c r="S86" s="110">
        <f t="shared" si="87"/>
        <v>10</v>
      </c>
      <c r="T86" s="110">
        <f t="shared" si="87"/>
        <v>21</v>
      </c>
      <c r="U86" s="174">
        <f t="shared" si="53"/>
        <v>65.11627907</v>
      </c>
      <c r="V86" s="175">
        <f t="shared" si="54"/>
        <v>83.33333333</v>
      </c>
      <c r="W86" s="174">
        <f t="shared" si="66"/>
        <v>75</v>
      </c>
    </row>
    <row r="87">
      <c r="A87" s="122">
        <v>78.0</v>
      </c>
      <c r="B87" s="153" t="s">
        <v>103</v>
      </c>
      <c r="C87" s="140">
        <v>3.0</v>
      </c>
      <c r="D87" s="94">
        <v>2.0</v>
      </c>
      <c r="E87" s="141">
        <v>4.0</v>
      </c>
      <c r="F87" s="142">
        <v>4.0</v>
      </c>
      <c r="G87" s="136"/>
      <c r="H87" s="143">
        <v>3.0</v>
      </c>
      <c r="I87" s="144">
        <v>7.0</v>
      </c>
      <c r="J87" s="99">
        <v>4.0</v>
      </c>
      <c r="K87" s="146">
        <v>4.0</v>
      </c>
      <c r="L87" s="147">
        <v>5.0</v>
      </c>
      <c r="M87" s="102">
        <v>4.0</v>
      </c>
      <c r="N87" s="148">
        <v>1.0</v>
      </c>
      <c r="O87" s="149">
        <v>6.0</v>
      </c>
      <c r="P87" s="156"/>
      <c r="Q87" s="252">
        <v>7.0</v>
      </c>
      <c r="R87" s="253">
        <f t="shared" ref="R87:T87" si="88">SUM(C87,F87,I87,L87,O87)</f>
        <v>25</v>
      </c>
      <c r="S87" s="110">
        <f t="shared" si="88"/>
        <v>10</v>
      </c>
      <c r="T87" s="110">
        <f t="shared" si="88"/>
        <v>19</v>
      </c>
      <c r="U87" s="174">
        <f t="shared" si="53"/>
        <v>58.13953488</v>
      </c>
      <c r="V87" s="175">
        <f t="shared" si="54"/>
        <v>83.33333333</v>
      </c>
      <c r="W87" s="174">
        <f t="shared" si="66"/>
        <v>67.85714286</v>
      </c>
    </row>
    <row r="88">
      <c r="A88" s="122">
        <v>79.0</v>
      </c>
      <c r="B88" s="153" t="s">
        <v>104</v>
      </c>
      <c r="C88" s="140">
        <v>6.0</v>
      </c>
      <c r="D88" s="94">
        <v>2.0</v>
      </c>
      <c r="E88" s="141">
        <v>5.0</v>
      </c>
      <c r="F88" s="142">
        <v>6.0</v>
      </c>
      <c r="G88" s="136"/>
      <c r="H88" s="143">
        <v>4.0</v>
      </c>
      <c r="I88" s="144">
        <v>7.0</v>
      </c>
      <c r="J88" s="99">
        <v>5.0</v>
      </c>
      <c r="K88" s="146">
        <v>5.0</v>
      </c>
      <c r="L88" s="147">
        <v>8.0</v>
      </c>
      <c r="M88" s="102">
        <v>5.0</v>
      </c>
      <c r="N88" s="148">
        <v>2.0</v>
      </c>
      <c r="O88" s="149">
        <v>10.0</v>
      </c>
      <c r="P88" s="156"/>
      <c r="Q88" s="252">
        <v>10.0</v>
      </c>
      <c r="R88" s="253">
        <f t="shared" ref="R88:T88" si="89">SUM(C88,F88,I88,L88,O88)</f>
        <v>37</v>
      </c>
      <c r="S88" s="110">
        <f t="shared" si="89"/>
        <v>12</v>
      </c>
      <c r="T88" s="110">
        <f t="shared" si="89"/>
        <v>26</v>
      </c>
      <c r="U88" s="174">
        <f t="shared" si="53"/>
        <v>86.04651163</v>
      </c>
      <c r="V88" s="175">
        <f t="shared" si="54"/>
        <v>100</v>
      </c>
      <c r="W88" s="174">
        <f t="shared" si="66"/>
        <v>92.85714286</v>
      </c>
    </row>
    <row r="89">
      <c r="A89" s="122">
        <v>80.0</v>
      </c>
      <c r="B89" s="153" t="s">
        <v>105</v>
      </c>
      <c r="C89" s="140">
        <v>3.0</v>
      </c>
      <c r="D89" s="94">
        <v>2.0</v>
      </c>
      <c r="E89" s="141">
        <v>4.0</v>
      </c>
      <c r="F89" s="142">
        <v>5.0</v>
      </c>
      <c r="G89" s="136"/>
      <c r="H89" s="143">
        <v>4.0</v>
      </c>
      <c r="I89" s="144">
        <v>8.0</v>
      </c>
      <c r="J89" s="99">
        <v>4.0</v>
      </c>
      <c r="K89" s="146">
        <v>3.0</v>
      </c>
      <c r="L89" s="147">
        <v>6.0</v>
      </c>
      <c r="M89" s="102">
        <v>4.0</v>
      </c>
      <c r="N89" s="148">
        <v>2.0</v>
      </c>
      <c r="O89" s="149">
        <v>7.0</v>
      </c>
      <c r="P89" s="156"/>
      <c r="Q89" s="252">
        <v>8.0</v>
      </c>
      <c r="R89" s="253">
        <f t="shared" ref="R89:T89" si="90">SUM(C89,F89,I89,L89,O89)</f>
        <v>29</v>
      </c>
      <c r="S89" s="110">
        <f t="shared" si="90"/>
        <v>10</v>
      </c>
      <c r="T89" s="110">
        <f t="shared" si="90"/>
        <v>21</v>
      </c>
      <c r="U89" s="174">
        <f t="shared" si="53"/>
        <v>67.44186047</v>
      </c>
      <c r="V89" s="175">
        <f t="shared" si="54"/>
        <v>83.33333333</v>
      </c>
      <c r="W89" s="174">
        <f t="shared" si="66"/>
        <v>75</v>
      </c>
    </row>
    <row r="90">
      <c r="A90" s="122">
        <v>81.0</v>
      </c>
      <c r="B90" s="153" t="s">
        <v>106</v>
      </c>
      <c r="C90" s="140">
        <v>4.0</v>
      </c>
      <c r="D90" s="94">
        <v>2.0</v>
      </c>
      <c r="E90" s="141">
        <v>5.0</v>
      </c>
      <c r="F90" s="142">
        <v>4.0</v>
      </c>
      <c r="G90" s="136"/>
      <c r="H90" s="143">
        <v>4.0</v>
      </c>
      <c r="I90" s="144">
        <v>5.0</v>
      </c>
      <c r="J90" s="99">
        <v>3.0</v>
      </c>
      <c r="K90" s="146">
        <v>4.0</v>
      </c>
      <c r="L90" s="147">
        <v>6.0</v>
      </c>
      <c r="M90" s="102">
        <v>5.0</v>
      </c>
      <c r="N90" s="148">
        <v>1.0</v>
      </c>
      <c r="O90" s="149">
        <v>7.0</v>
      </c>
      <c r="P90" s="156"/>
      <c r="Q90" s="252">
        <v>7.0</v>
      </c>
      <c r="R90" s="253">
        <f t="shared" ref="R90:T90" si="91">SUM(C90,F90,I90,L90,O90)</f>
        <v>26</v>
      </c>
      <c r="S90" s="110">
        <f t="shared" si="91"/>
        <v>10</v>
      </c>
      <c r="T90" s="110">
        <f t="shared" si="91"/>
        <v>21</v>
      </c>
      <c r="U90" s="174">
        <f t="shared" si="53"/>
        <v>60.46511628</v>
      </c>
      <c r="V90" s="175">
        <f t="shared" si="54"/>
        <v>83.33333333</v>
      </c>
      <c r="W90" s="174">
        <f t="shared" si="66"/>
        <v>75</v>
      </c>
    </row>
    <row r="91">
      <c r="A91" s="122">
        <v>82.0</v>
      </c>
      <c r="B91" s="153" t="s">
        <v>107</v>
      </c>
      <c r="C91" s="140">
        <v>4.0</v>
      </c>
      <c r="D91" s="94">
        <v>2.0</v>
      </c>
      <c r="E91" s="141">
        <v>3.0</v>
      </c>
      <c r="F91" s="142">
        <v>5.0</v>
      </c>
      <c r="G91" s="136"/>
      <c r="H91" s="143">
        <v>3.0</v>
      </c>
      <c r="I91" s="144">
        <v>8.0</v>
      </c>
      <c r="J91" s="99">
        <v>4.0</v>
      </c>
      <c r="K91" s="146">
        <v>5.0</v>
      </c>
      <c r="L91" s="147">
        <v>7.0</v>
      </c>
      <c r="M91" s="102">
        <v>4.0</v>
      </c>
      <c r="N91" s="148">
        <v>2.0</v>
      </c>
      <c r="O91" s="149">
        <v>7.0</v>
      </c>
      <c r="P91" s="156"/>
      <c r="Q91" s="252">
        <v>7.0</v>
      </c>
      <c r="R91" s="253">
        <f t="shared" ref="R91:T91" si="92">SUM(C91,F91,I91,L91,O91)</f>
        <v>31</v>
      </c>
      <c r="S91" s="110">
        <f t="shared" si="92"/>
        <v>10</v>
      </c>
      <c r="T91" s="110">
        <f t="shared" si="92"/>
        <v>20</v>
      </c>
      <c r="U91" s="174">
        <f t="shared" si="53"/>
        <v>72.09302326</v>
      </c>
      <c r="V91" s="175">
        <f t="shared" si="54"/>
        <v>83.33333333</v>
      </c>
      <c r="W91" s="174">
        <f t="shared" si="66"/>
        <v>71.42857143</v>
      </c>
    </row>
    <row r="92">
      <c r="A92" s="122">
        <v>83.0</v>
      </c>
      <c r="B92" s="153" t="s">
        <v>108</v>
      </c>
      <c r="C92" s="140">
        <v>5.0</v>
      </c>
      <c r="D92" s="94">
        <v>2.0</v>
      </c>
      <c r="E92" s="141">
        <v>5.0</v>
      </c>
      <c r="F92" s="142">
        <v>5.0</v>
      </c>
      <c r="G92" s="136"/>
      <c r="H92" s="143">
        <v>4.0</v>
      </c>
      <c r="I92" s="144">
        <v>8.0</v>
      </c>
      <c r="J92" s="99">
        <v>5.0</v>
      </c>
      <c r="K92" s="146">
        <v>4.0</v>
      </c>
      <c r="L92" s="147">
        <v>7.0</v>
      </c>
      <c r="M92" s="102">
        <v>5.0</v>
      </c>
      <c r="N92" s="148">
        <v>2.0</v>
      </c>
      <c r="O92" s="149">
        <v>9.0</v>
      </c>
      <c r="P92" s="156"/>
      <c r="Q92" s="252">
        <v>10.0</v>
      </c>
      <c r="R92" s="253">
        <f t="shared" ref="R92:T92" si="93">SUM(C92,F92,I92,L92,O92)</f>
        <v>34</v>
      </c>
      <c r="S92" s="110">
        <f t="shared" si="93"/>
        <v>12</v>
      </c>
      <c r="T92" s="110">
        <f t="shared" si="93"/>
        <v>25</v>
      </c>
      <c r="U92" s="174">
        <f t="shared" si="53"/>
        <v>79.06976744</v>
      </c>
      <c r="V92" s="175">
        <f t="shared" si="54"/>
        <v>100</v>
      </c>
      <c r="W92" s="174">
        <f t="shared" si="66"/>
        <v>89.28571429</v>
      </c>
    </row>
    <row r="93">
      <c r="A93" s="122">
        <v>84.0</v>
      </c>
      <c r="B93" s="153" t="s">
        <v>109</v>
      </c>
      <c r="C93" s="140">
        <v>5.0</v>
      </c>
      <c r="D93" s="94">
        <v>2.0</v>
      </c>
      <c r="E93" s="141">
        <v>2.0</v>
      </c>
      <c r="F93" s="142">
        <v>5.0</v>
      </c>
      <c r="G93" s="136"/>
      <c r="H93" s="143">
        <v>3.0</v>
      </c>
      <c r="I93" s="144">
        <v>8.0</v>
      </c>
      <c r="J93" s="99">
        <v>5.0</v>
      </c>
      <c r="K93" s="146">
        <v>5.0</v>
      </c>
      <c r="L93" s="147">
        <v>7.0</v>
      </c>
      <c r="M93" s="102">
        <v>4.0</v>
      </c>
      <c r="N93" s="148">
        <v>2.0</v>
      </c>
      <c r="O93" s="149">
        <v>8.0</v>
      </c>
      <c r="P93" s="156"/>
      <c r="Q93" s="252">
        <v>8.0</v>
      </c>
      <c r="R93" s="253">
        <f t="shared" ref="R93:T93" si="94">SUM(C93,F93,I93,L93,O93)</f>
        <v>33</v>
      </c>
      <c r="S93" s="110">
        <f t="shared" si="94"/>
        <v>11</v>
      </c>
      <c r="T93" s="110">
        <f t="shared" si="94"/>
        <v>20</v>
      </c>
      <c r="U93" s="174">
        <f t="shared" si="53"/>
        <v>76.74418605</v>
      </c>
      <c r="V93" s="175">
        <f t="shared" si="54"/>
        <v>91.66666667</v>
      </c>
      <c r="W93" s="174">
        <f t="shared" si="66"/>
        <v>71.42857143</v>
      </c>
    </row>
    <row r="94">
      <c r="A94" s="122">
        <v>85.0</v>
      </c>
      <c r="B94" s="153" t="s">
        <v>110</v>
      </c>
      <c r="C94" s="140">
        <v>5.0</v>
      </c>
      <c r="D94" s="94">
        <v>2.0</v>
      </c>
      <c r="E94" s="141">
        <v>2.0</v>
      </c>
      <c r="F94" s="142">
        <v>5.0</v>
      </c>
      <c r="G94" s="136"/>
      <c r="H94" s="143">
        <v>2.0</v>
      </c>
      <c r="I94" s="144">
        <v>8.0</v>
      </c>
      <c r="J94" s="99">
        <v>4.0</v>
      </c>
      <c r="K94" s="146">
        <v>5.0</v>
      </c>
      <c r="L94" s="147">
        <v>6.0</v>
      </c>
      <c r="M94" s="102">
        <v>4.0</v>
      </c>
      <c r="N94" s="148">
        <v>1.0</v>
      </c>
      <c r="O94" s="149">
        <v>8.0</v>
      </c>
      <c r="P94" s="156"/>
      <c r="Q94" s="252">
        <v>8.0</v>
      </c>
      <c r="R94" s="253">
        <f t="shared" ref="R94:T94" si="95">SUM(C94,F94,I94,L94,O94)</f>
        <v>32</v>
      </c>
      <c r="S94" s="110">
        <f t="shared" si="95"/>
        <v>10</v>
      </c>
      <c r="T94" s="110">
        <f t="shared" si="95"/>
        <v>18</v>
      </c>
      <c r="U94" s="174">
        <f t="shared" si="53"/>
        <v>74.41860465</v>
      </c>
      <c r="V94" s="175">
        <f t="shared" si="54"/>
        <v>83.33333333</v>
      </c>
      <c r="W94" s="174">
        <f t="shared" si="66"/>
        <v>64.28571429</v>
      </c>
    </row>
    <row r="95">
      <c r="A95" s="122">
        <v>86.0</v>
      </c>
      <c r="B95" s="153" t="s">
        <v>111</v>
      </c>
      <c r="C95" s="140">
        <v>6.0</v>
      </c>
      <c r="D95" s="94">
        <v>2.0</v>
      </c>
      <c r="E95" s="141">
        <v>5.0</v>
      </c>
      <c r="F95" s="142">
        <v>6.0</v>
      </c>
      <c r="G95" s="136"/>
      <c r="H95" s="143">
        <v>4.0</v>
      </c>
      <c r="I95" s="144">
        <v>7.0</v>
      </c>
      <c r="J95" s="99">
        <v>5.0</v>
      </c>
      <c r="K95" s="146">
        <v>5.0</v>
      </c>
      <c r="L95" s="147">
        <v>8.0</v>
      </c>
      <c r="M95" s="102">
        <v>5.0</v>
      </c>
      <c r="N95" s="148">
        <v>2.0</v>
      </c>
      <c r="O95" s="149">
        <v>10.0</v>
      </c>
      <c r="P95" s="156"/>
      <c r="Q95" s="252">
        <v>10.0</v>
      </c>
      <c r="R95" s="253">
        <f t="shared" ref="R95:T95" si="96">SUM(C95,F95,I95,L95,O95)</f>
        <v>37</v>
      </c>
      <c r="S95" s="110">
        <f t="shared" si="96"/>
        <v>12</v>
      </c>
      <c r="T95" s="110">
        <f t="shared" si="96"/>
        <v>26</v>
      </c>
      <c r="U95" s="174">
        <f t="shared" si="53"/>
        <v>86.04651163</v>
      </c>
      <c r="V95" s="175">
        <f t="shared" si="54"/>
        <v>100</v>
      </c>
      <c r="W95" s="174">
        <f t="shared" si="66"/>
        <v>92.85714286</v>
      </c>
    </row>
    <row r="96">
      <c r="A96" s="122">
        <v>87.0</v>
      </c>
      <c r="B96" s="153" t="s">
        <v>112</v>
      </c>
      <c r="C96" s="140">
        <v>4.0</v>
      </c>
      <c r="D96" s="94">
        <v>2.0</v>
      </c>
      <c r="E96" s="141">
        <v>3.0</v>
      </c>
      <c r="F96" s="142">
        <v>5.0</v>
      </c>
      <c r="G96" s="136"/>
      <c r="H96" s="143">
        <v>2.0</v>
      </c>
      <c r="I96" s="144">
        <v>7.0</v>
      </c>
      <c r="J96" s="99">
        <v>4.0</v>
      </c>
      <c r="K96" s="146">
        <v>5.0</v>
      </c>
      <c r="L96" s="147">
        <v>6.0</v>
      </c>
      <c r="M96" s="102">
        <v>3.0</v>
      </c>
      <c r="N96" s="148">
        <v>2.0</v>
      </c>
      <c r="O96" s="149">
        <v>7.0</v>
      </c>
      <c r="P96" s="156"/>
      <c r="Q96" s="252">
        <v>6.0</v>
      </c>
      <c r="R96" s="253">
        <f t="shared" ref="R96:T96" si="97">SUM(C96,F96,I96,L96,O96)</f>
        <v>29</v>
      </c>
      <c r="S96" s="110">
        <f t="shared" si="97"/>
        <v>9</v>
      </c>
      <c r="T96" s="110">
        <f t="shared" si="97"/>
        <v>18</v>
      </c>
      <c r="U96" s="174">
        <f t="shared" si="53"/>
        <v>67.44186047</v>
      </c>
      <c r="V96" s="175">
        <f t="shared" si="54"/>
        <v>75</v>
      </c>
      <c r="W96" s="174">
        <f t="shared" si="66"/>
        <v>64.28571429</v>
      </c>
    </row>
    <row r="97">
      <c r="A97" s="122">
        <v>88.0</v>
      </c>
      <c r="B97" s="153" t="s">
        <v>113</v>
      </c>
      <c r="C97" s="140">
        <v>6.0</v>
      </c>
      <c r="D97" s="94">
        <v>2.0</v>
      </c>
      <c r="E97" s="141">
        <v>5.0</v>
      </c>
      <c r="F97" s="142">
        <v>6.0</v>
      </c>
      <c r="G97" s="136"/>
      <c r="H97" s="143">
        <v>4.0</v>
      </c>
      <c r="I97" s="144">
        <v>7.0</v>
      </c>
      <c r="J97" s="99">
        <v>4.0</v>
      </c>
      <c r="K97" s="146">
        <v>5.0</v>
      </c>
      <c r="L97" s="147">
        <v>8.0</v>
      </c>
      <c r="M97" s="102">
        <v>5.0</v>
      </c>
      <c r="N97" s="148">
        <v>2.0</v>
      </c>
      <c r="O97" s="149">
        <v>10.0</v>
      </c>
      <c r="P97" s="156"/>
      <c r="Q97" s="252">
        <v>10.0</v>
      </c>
      <c r="R97" s="253">
        <f t="shared" ref="R97:T97" si="98">SUM(C97,F97,I97,L97,O97)</f>
        <v>37</v>
      </c>
      <c r="S97" s="110">
        <f t="shared" si="98"/>
        <v>11</v>
      </c>
      <c r="T97" s="110">
        <f t="shared" si="98"/>
        <v>26</v>
      </c>
      <c r="U97" s="174">
        <f t="shared" si="53"/>
        <v>86.04651163</v>
      </c>
      <c r="V97" s="175">
        <f t="shared" si="54"/>
        <v>91.66666667</v>
      </c>
      <c r="W97" s="174">
        <f t="shared" si="66"/>
        <v>92.85714286</v>
      </c>
    </row>
    <row r="98">
      <c r="A98" s="122">
        <v>89.0</v>
      </c>
      <c r="B98" s="153" t="s">
        <v>114</v>
      </c>
      <c r="C98" s="140">
        <v>5.0</v>
      </c>
      <c r="D98" s="94">
        <v>2.0</v>
      </c>
      <c r="E98" s="141">
        <v>3.0</v>
      </c>
      <c r="F98" s="142">
        <v>5.0</v>
      </c>
      <c r="G98" s="136"/>
      <c r="H98" s="143">
        <v>3.0</v>
      </c>
      <c r="I98" s="144">
        <v>8.0</v>
      </c>
      <c r="J98" s="99">
        <v>5.0</v>
      </c>
      <c r="K98" s="146">
        <v>5.0</v>
      </c>
      <c r="L98" s="147">
        <v>7.0</v>
      </c>
      <c r="M98" s="102">
        <v>4.0</v>
      </c>
      <c r="N98" s="148">
        <v>2.0</v>
      </c>
      <c r="O98" s="149">
        <v>8.0</v>
      </c>
      <c r="P98" s="156"/>
      <c r="Q98" s="252">
        <v>8.0</v>
      </c>
      <c r="R98" s="253">
        <f t="shared" ref="R98:T98" si="99">SUM(C98,F98,I98,L98,O98)</f>
        <v>33</v>
      </c>
      <c r="S98" s="110">
        <f t="shared" si="99"/>
        <v>11</v>
      </c>
      <c r="T98" s="110">
        <f t="shared" si="99"/>
        <v>21</v>
      </c>
      <c r="U98" s="174">
        <f t="shared" si="53"/>
        <v>76.74418605</v>
      </c>
      <c r="V98" s="175">
        <f t="shared" si="54"/>
        <v>91.66666667</v>
      </c>
      <c r="W98" s="174">
        <f t="shared" si="66"/>
        <v>75</v>
      </c>
    </row>
    <row r="99">
      <c r="A99" s="92">
        <v>90.0</v>
      </c>
      <c r="B99" s="139" t="s">
        <v>115</v>
      </c>
      <c r="C99" s="211">
        <v>6.0</v>
      </c>
      <c r="D99" s="212">
        <v>2.0</v>
      </c>
      <c r="E99" s="213">
        <v>5.0</v>
      </c>
      <c r="F99" s="214">
        <v>6.0</v>
      </c>
      <c r="G99" s="215"/>
      <c r="H99" s="216">
        <v>4.0</v>
      </c>
      <c r="I99" s="257">
        <v>8.0</v>
      </c>
      <c r="J99" s="258">
        <v>5.0</v>
      </c>
      <c r="K99" s="259">
        <v>5.0</v>
      </c>
      <c r="L99" s="220">
        <v>7.0</v>
      </c>
      <c r="M99" s="221">
        <v>5.0</v>
      </c>
      <c r="N99" s="222">
        <v>2.0</v>
      </c>
      <c r="O99" s="223">
        <v>10.0</v>
      </c>
      <c r="P99" s="224"/>
      <c r="Q99" s="260">
        <v>10.0</v>
      </c>
      <c r="R99" s="261">
        <f t="shared" ref="R99:T99" si="100">SUM(C99,F99,I99,L99,O99)</f>
        <v>37</v>
      </c>
      <c r="S99" s="262">
        <f t="shared" si="100"/>
        <v>12</v>
      </c>
      <c r="T99" s="262">
        <f t="shared" si="100"/>
        <v>26</v>
      </c>
      <c r="U99" s="174">
        <f t="shared" si="53"/>
        <v>86.04651163</v>
      </c>
      <c r="V99" s="175">
        <f t="shared" si="54"/>
        <v>100</v>
      </c>
      <c r="W99" s="174">
        <f t="shared" si="66"/>
        <v>92.85714286</v>
      </c>
    </row>
    <row r="100">
      <c r="B100" s="191"/>
      <c r="C100" s="192"/>
      <c r="I100" s="193"/>
      <c r="J100" s="193"/>
      <c r="K100" s="193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7">
        <v>46143.0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0"/>
      <c r="B4" s="21"/>
      <c r="C4" s="21" t="s">
        <v>120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7.25" customHeight="1">
      <c r="A5" s="25"/>
      <c r="B5" s="26"/>
      <c r="C5" s="235" t="s">
        <v>121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/>
    </row>
    <row r="6" ht="25.5" customHeight="1">
      <c r="A6" s="30" t="s">
        <v>7</v>
      </c>
      <c r="B6" s="48" t="s">
        <v>8</v>
      </c>
      <c r="C6" s="236" t="s">
        <v>9</v>
      </c>
      <c r="D6" s="237"/>
      <c r="E6" s="238"/>
      <c r="F6" s="239" t="s">
        <v>11</v>
      </c>
      <c r="G6" s="237"/>
      <c r="H6" s="238"/>
      <c r="I6" s="240" t="s">
        <v>12</v>
      </c>
      <c r="J6" s="237"/>
      <c r="K6" s="238"/>
      <c r="L6" s="241" t="s">
        <v>14</v>
      </c>
      <c r="M6" s="237"/>
      <c r="N6" s="238"/>
      <c r="O6" s="242" t="s">
        <v>15</v>
      </c>
      <c r="P6" s="237"/>
      <c r="Q6" s="238"/>
      <c r="R6" s="243" t="s">
        <v>16</v>
      </c>
      <c r="S6" s="237"/>
      <c r="T6" s="244"/>
      <c r="U6" s="245" t="s">
        <v>18</v>
      </c>
      <c r="V6" s="237"/>
      <c r="W6" s="238"/>
    </row>
    <row r="7" ht="15.75" customHeight="1">
      <c r="A7" s="43"/>
      <c r="B7" s="65"/>
      <c r="C7" s="66">
        <v>2.0</v>
      </c>
      <c r="D7" s="44">
        <v>1.0</v>
      </c>
      <c r="E7" s="67">
        <v>2.0</v>
      </c>
      <c r="F7" s="68">
        <v>1.0</v>
      </c>
      <c r="G7" s="57"/>
      <c r="H7" s="72">
        <v>2.0</v>
      </c>
      <c r="I7" s="74">
        <v>3.0</v>
      </c>
      <c r="J7" s="47">
        <v>4.0</v>
      </c>
      <c r="K7" s="77">
        <v>2.0</v>
      </c>
      <c r="L7" s="79">
        <v>3.0</v>
      </c>
      <c r="M7" s="49">
        <v>4.0</v>
      </c>
      <c r="N7" s="82">
        <v>1.0</v>
      </c>
      <c r="O7" s="84">
        <v>4.0</v>
      </c>
      <c r="P7" s="51"/>
      <c r="Q7" s="87">
        <v>3.0</v>
      </c>
      <c r="R7" s="246">
        <f t="shared" ref="R7:T7" si="1">SUM(C7,F7,I7,L7,O7)</f>
        <v>13</v>
      </c>
      <c r="S7" s="70">
        <f t="shared" si="1"/>
        <v>9</v>
      </c>
      <c r="T7" s="70">
        <f t="shared" si="1"/>
        <v>10</v>
      </c>
      <c r="U7" s="70"/>
      <c r="V7" s="70"/>
      <c r="W7" s="247"/>
    </row>
    <row r="8" ht="15.75" customHeight="1">
      <c r="A8" s="64"/>
      <c r="B8" s="109"/>
      <c r="C8" s="111" t="s">
        <v>20</v>
      </c>
      <c r="D8" s="69" t="s">
        <v>21</v>
      </c>
      <c r="E8" s="113" t="s">
        <v>22</v>
      </c>
      <c r="F8" s="116" t="s">
        <v>20</v>
      </c>
      <c r="G8" s="73" t="s">
        <v>21</v>
      </c>
      <c r="H8" s="118" t="s">
        <v>22</v>
      </c>
      <c r="I8" s="263" t="s">
        <v>20</v>
      </c>
      <c r="J8" s="264" t="s">
        <v>21</v>
      </c>
      <c r="K8" s="265" t="s">
        <v>22</v>
      </c>
      <c r="L8" s="266" t="s">
        <v>20</v>
      </c>
      <c r="M8" s="267" t="s">
        <v>21</v>
      </c>
      <c r="N8" s="268" t="s">
        <v>22</v>
      </c>
      <c r="O8" s="129" t="s">
        <v>20</v>
      </c>
      <c r="P8" s="85" t="s">
        <v>24</v>
      </c>
      <c r="Q8" s="269" t="s">
        <v>22</v>
      </c>
      <c r="R8" s="250" t="s">
        <v>20</v>
      </c>
      <c r="S8" s="108" t="s">
        <v>24</v>
      </c>
      <c r="T8" s="108" t="s">
        <v>22</v>
      </c>
      <c r="U8" s="105" t="s">
        <v>20</v>
      </c>
      <c r="V8" s="108" t="s">
        <v>24</v>
      </c>
      <c r="W8" s="251" t="s">
        <v>22</v>
      </c>
    </row>
    <row r="9">
      <c r="A9" s="92">
        <v>1.0</v>
      </c>
      <c r="B9" s="139" t="s">
        <v>25</v>
      </c>
      <c r="C9" s="140">
        <v>0.0</v>
      </c>
      <c r="D9" s="94">
        <v>0.0</v>
      </c>
      <c r="E9" s="141">
        <v>0.0</v>
      </c>
      <c r="F9" s="270">
        <v>0.0</v>
      </c>
      <c r="G9" s="98"/>
      <c r="H9" s="271">
        <v>0.0</v>
      </c>
      <c r="I9" s="272">
        <v>0.0</v>
      </c>
      <c r="J9" s="273">
        <v>0.0</v>
      </c>
      <c r="K9" s="274">
        <v>0.0</v>
      </c>
      <c r="L9" s="275">
        <v>0.0</v>
      </c>
      <c r="M9" s="276">
        <v>0.0</v>
      </c>
      <c r="N9" s="277">
        <v>0.0</v>
      </c>
      <c r="O9" s="278">
        <v>0.0</v>
      </c>
      <c r="P9" s="103"/>
      <c r="Q9" s="279">
        <v>0.0</v>
      </c>
      <c r="R9" s="253">
        <f t="shared" ref="R9:T9" si="2">SUM(C9,F9,I9,L9,O9)</f>
        <v>0</v>
      </c>
      <c r="S9" s="110">
        <f t="shared" si="2"/>
        <v>0</v>
      </c>
      <c r="T9" s="110">
        <f t="shared" si="2"/>
        <v>0</v>
      </c>
      <c r="U9" s="115">
        <f t="shared" ref="U9:U53" si="4">(R9*100)/$R$7</f>
        <v>0</v>
      </c>
      <c r="V9" s="115">
        <f t="shared" ref="V9:V53" si="5">(S9*100/$S$7)</f>
        <v>0</v>
      </c>
      <c r="W9" s="120">
        <f t="shared" ref="W9:W53" si="6">(T9*100/$T$7)</f>
        <v>0</v>
      </c>
    </row>
    <row r="10">
      <c r="A10" s="122">
        <v>2.0</v>
      </c>
      <c r="B10" s="153" t="s">
        <v>27</v>
      </c>
      <c r="C10" s="140">
        <v>0.0</v>
      </c>
      <c r="D10" s="94">
        <v>0.0</v>
      </c>
      <c r="E10" s="141">
        <v>0.0</v>
      </c>
      <c r="F10" s="270">
        <v>0.0</v>
      </c>
      <c r="G10" s="136"/>
      <c r="H10" s="271">
        <v>0.0</v>
      </c>
      <c r="I10" s="280">
        <v>0.0</v>
      </c>
      <c r="J10" s="281">
        <v>0.0</v>
      </c>
      <c r="K10" s="282">
        <v>0.0</v>
      </c>
      <c r="L10" s="283">
        <v>0.0</v>
      </c>
      <c r="M10" s="284">
        <v>0.0</v>
      </c>
      <c r="N10" s="285">
        <v>0.0</v>
      </c>
      <c r="O10" s="278">
        <v>0.0</v>
      </c>
      <c r="P10" s="156"/>
      <c r="Q10" s="279">
        <v>0.0</v>
      </c>
      <c r="R10" s="253">
        <f t="shared" ref="R10:T10" si="3">SUM(C10,F10,I10,L10,O10)</f>
        <v>0</v>
      </c>
      <c r="S10" s="110">
        <f t="shared" si="3"/>
        <v>0</v>
      </c>
      <c r="T10" s="110">
        <f t="shared" si="3"/>
        <v>0</v>
      </c>
      <c r="U10" s="115">
        <f t="shared" si="4"/>
        <v>0</v>
      </c>
      <c r="V10" s="115">
        <f t="shared" si="5"/>
        <v>0</v>
      </c>
      <c r="W10" s="120">
        <f t="shared" si="6"/>
        <v>0</v>
      </c>
    </row>
    <row r="11">
      <c r="A11" s="122">
        <v>3.0</v>
      </c>
      <c r="B11" s="153" t="s">
        <v>28</v>
      </c>
      <c r="C11" s="140">
        <v>0.0</v>
      </c>
      <c r="D11" s="94">
        <v>0.0</v>
      </c>
      <c r="E11" s="141">
        <v>0.0</v>
      </c>
      <c r="F11" s="270">
        <v>0.0</v>
      </c>
      <c r="G11" s="136"/>
      <c r="H11" s="271">
        <v>0.0</v>
      </c>
      <c r="I11" s="280">
        <v>0.0</v>
      </c>
      <c r="J11" s="281">
        <v>0.0</v>
      </c>
      <c r="K11" s="282">
        <v>0.0</v>
      </c>
      <c r="L11" s="283">
        <v>0.0</v>
      </c>
      <c r="M11" s="284">
        <v>0.0</v>
      </c>
      <c r="N11" s="285">
        <v>0.0</v>
      </c>
      <c r="O11" s="278">
        <v>0.0</v>
      </c>
      <c r="P11" s="156"/>
      <c r="Q11" s="279">
        <v>0.0</v>
      </c>
      <c r="R11" s="253">
        <f t="shared" ref="R11:T11" si="7">SUM(C11,F11,I11,L11,O11)</f>
        <v>0</v>
      </c>
      <c r="S11" s="110">
        <f t="shared" si="7"/>
        <v>0</v>
      </c>
      <c r="T11" s="110">
        <f t="shared" si="7"/>
        <v>0</v>
      </c>
      <c r="U11" s="115">
        <f t="shared" si="4"/>
        <v>0</v>
      </c>
      <c r="V11" s="115">
        <f t="shared" si="5"/>
        <v>0</v>
      </c>
      <c r="W11" s="120">
        <f t="shared" si="6"/>
        <v>0</v>
      </c>
    </row>
    <row r="12">
      <c r="A12" s="122">
        <v>4.0</v>
      </c>
      <c r="B12" s="153" t="s">
        <v>29</v>
      </c>
      <c r="C12" s="140">
        <v>0.0</v>
      </c>
      <c r="D12" s="94">
        <v>0.0</v>
      </c>
      <c r="E12" s="141">
        <v>0.0</v>
      </c>
      <c r="F12" s="270">
        <v>0.0</v>
      </c>
      <c r="G12" s="136"/>
      <c r="H12" s="271">
        <v>0.0</v>
      </c>
      <c r="I12" s="280">
        <v>0.0</v>
      </c>
      <c r="J12" s="281">
        <v>0.0</v>
      </c>
      <c r="K12" s="282">
        <v>0.0</v>
      </c>
      <c r="L12" s="283">
        <v>0.0</v>
      </c>
      <c r="M12" s="284">
        <v>0.0</v>
      </c>
      <c r="N12" s="285">
        <v>0.0</v>
      </c>
      <c r="O12" s="278">
        <v>0.0</v>
      </c>
      <c r="P12" s="156"/>
      <c r="Q12" s="279">
        <v>0.0</v>
      </c>
      <c r="R12" s="253">
        <f t="shared" ref="R12:T12" si="8">SUM(C12,F12,I12,L12,O12)</f>
        <v>0</v>
      </c>
      <c r="S12" s="110">
        <f t="shared" si="8"/>
        <v>0</v>
      </c>
      <c r="T12" s="110">
        <f t="shared" si="8"/>
        <v>0</v>
      </c>
      <c r="U12" s="115">
        <f t="shared" si="4"/>
        <v>0</v>
      </c>
      <c r="V12" s="115">
        <f t="shared" si="5"/>
        <v>0</v>
      </c>
      <c r="W12" s="120">
        <f t="shared" si="6"/>
        <v>0</v>
      </c>
    </row>
    <row r="13">
      <c r="A13" s="122">
        <v>5.0</v>
      </c>
      <c r="B13" s="153" t="s">
        <v>30</v>
      </c>
      <c r="C13" s="140">
        <v>0.0</v>
      </c>
      <c r="D13" s="94">
        <v>0.0</v>
      </c>
      <c r="E13" s="141">
        <v>0.0</v>
      </c>
      <c r="F13" s="270">
        <v>0.0</v>
      </c>
      <c r="G13" s="136"/>
      <c r="H13" s="271">
        <v>0.0</v>
      </c>
      <c r="I13" s="280">
        <v>0.0</v>
      </c>
      <c r="J13" s="281">
        <v>0.0</v>
      </c>
      <c r="K13" s="282">
        <v>0.0</v>
      </c>
      <c r="L13" s="283">
        <v>0.0</v>
      </c>
      <c r="M13" s="284">
        <v>0.0</v>
      </c>
      <c r="N13" s="285">
        <v>0.0</v>
      </c>
      <c r="O13" s="278">
        <v>0.0</v>
      </c>
      <c r="P13" s="156"/>
      <c r="Q13" s="279">
        <v>0.0</v>
      </c>
      <c r="R13" s="253">
        <f t="shared" ref="R13:T13" si="9">SUM(C13,F13,I13,L13,O13)</f>
        <v>0</v>
      </c>
      <c r="S13" s="110">
        <f t="shared" si="9"/>
        <v>0</v>
      </c>
      <c r="T13" s="110">
        <f t="shared" si="9"/>
        <v>0</v>
      </c>
      <c r="U13" s="115">
        <f t="shared" si="4"/>
        <v>0</v>
      </c>
      <c r="V13" s="115">
        <f t="shared" si="5"/>
        <v>0</v>
      </c>
      <c r="W13" s="120">
        <f t="shared" si="6"/>
        <v>0</v>
      </c>
    </row>
    <row r="14">
      <c r="A14" s="122">
        <v>6.0</v>
      </c>
      <c r="B14" s="153" t="s">
        <v>31</v>
      </c>
      <c r="C14" s="140">
        <v>0.0</v>
      </c>
      <c r="D14" s="94">
        <v>0.0</v>
      </c>
      <c r="E14" s="141">
        <v>0.0</v>
      </c>
      <c r="F14" s="270">
        <v>0.0</v>
      </c>
      <c r="G14" s="136"/>
      <c r="H14" s="271">
        <v>0.0</v>
      </c>
      <c r="I14" s="280">
        <v>0.0</v>
      </c>
      <c r="J14" s="281">
        <v>0.0</v>
      </c>
      <c r="K14" s="282">
        <v>0.0</v>
      </c>
      <c r="L14" s="283">
        <v>0.0</v>
      </c>
      <c r="M14" s="284">
        <v>0.0</v>
      </c>
      <c r="N14" s="285">
        <v>0.0</v>
      </c>
      <c r="O14" s="278">
        <v>0.0</v>
      </c>
      <c r="P14" s="156"/>
      <c r="Q14" s="279">
        <v>0.0</v>
      </c>
      <c r="R14" s="253">
        <f t="shared" ref="R14:T14" si="10">SUM(C14,F14,I14,L14,O14)</f>
        <v>0</v>
      </c>
      <c r="S14" s="110">
        <f t="shared" si="10"/>
        <v>0</v>
      </c>
      <c r="T14" s="110">
        <f t="shared" si="10"/>
        <v>0</v>
      </c>
      <c r="U14" s="115">
        <f t="shared" si="4"/>
        <v>0</v>
      </c>
      <c r="V14" s="115">
        <f t="shared" si="5"/>
        <v>0</v>
      </c>
      <c r="W14" s="120">
        <f t="shared" si="6"/>
        <v>0</v>
      </c>
    </row>
    <row r="15">
      <c r="A15" s="122">
        <v>7.0</v>
      </c>
      <c r="B15" s="153" t="s">
        <v>32</v>
      </c>
      <c r="C15" s="140">
        <v>0.0</v>
      </c>
      <c r="D15" s="94">
        <v>0.0</v>
      </c>
      <c r="E15" s="141">
        <v>0.0</v>
      </c>
      <c r="F15" s="270">
        <v>0.0</v>
      </c>
      <c r="G15" s="136"/>
      <c r="H15" s="271">
        <v>0.0</v>
      </c>
      <c r="I15" s="280">
        <v>0.0</v>
      </c>
      <c r="J15" s="281">
        <v>0.0</v>
      </c>
      <c r="K15" s="282">
        <v>0.0</v>
      </c>
      <c r="L15" s="283">
        <v>0.0</v>
      </c>
      <c r="M15" s="284">
        <v>0.0</v>
      </c>
      <c r="N15" s="285">
        <v>0.0</v>
      </c>
      <c r="O15" s="278">
        <v>0.0</v>
      </c>
      <c r="P15" s="156"/>
      <c r="Q15" s="279">
        <v>0.0</v>
      </c>
      <c r="R15" s="253">
        <f t="shared" ref="R15:T15" si="11">SUM(C15,F15,I15,L15,O15)</f>
        <v>0</v>
      </c>
      <c r="S15" s="110">
        <f t="shared" si="11"/>
        <v>0</v>
      </c>
      <c r="T15" s="110">
        <f t="shared" si="11"/>
        <v>0</v>
      </c>
      <c r="U15" s="115">
        <f t="shared" si="4"/>
        <v>0</v>
      </c>
      <c r="V15" s="115">
        <f t="shared" si="5"/>
        <v>0</v>
      </c>
      <c r="W15" s="120">
        <f t="shared" si="6"/>
        <v>0</v>
      </c>
    </row>
    <row r="16">
      <c r="A16" s="122">
        <v>8.0</v>
      </c>
      <c r="B16" s="153" t="s">
        <v>33</v>
      </c>
      <c r="C16" s="140">
        <v>0.0</v>
      </c>
      <c r="D16" s="94">
        <v>0.0</v>
      </c>
      <c r="E16" s="141">
        <v>0.0</v>
      </c>
      <c r="F16" s="270">
        <v>0.0</v>
      </c>
      <c r="G16" s="136"/>
      <c r="H16" s="271">
        <v>0.0</v>
      </c>
      <c r="I16" s="280">
        <v>0.0</v>
      </c>
      <c r="J16" s="281">
        <v>0.0</v>
      </c>
      <c r="K16" s="282">
        <v>0.0</v>
      </c>
      <c r="L16" s="283">
        <v>0.0</v>
      </c>
      <c r="M16" s="284">
        <v>0.0</v>
      </c>
      <c r="N16" s="285">
        <v>0.0</v>
      </c>
      <c r="O16" s="278">
        <v>0.0</v>
      </c>
      <c r="P16" s="156"/>
      <c r="Q16" s="279">
        <v>0.0</v>
      </c>
      <c r="R16" s="253">
        <f t="shared" ref="R16:T16" si="12">SUM(C16,F16,I16,L16,O16)</f>
        <v>0</v>
      </c>
      <c r="S16" s="110">
        <f t="shared" si="12"/>
        <v>0</v>
      </c>
      <c r="T16" s="110">
        <f t="shared" si="12"/>
        <v>0</v>
      </c>
      <c r="U16" s="115">
        <f t="shared" si="4"/>
        <v>0</v>
      </c>
      <c r="V16" s="115">
        <f t="shared" si="5"/>
        <v>0</v>
      </c>
      <c r="W16" s="120">
        <f t="shared" si="6"/>
        <v>0</v>
      </c>
    </row>
    <row r="17">
      <c r="A17" s="122">
        <v>9.0</v>
      </c>
      <c r="B17" s="153" t="s">
        <v>34</v>
      </c>
      <c r="C17" s="140">
        <v>0.0</v>
      </c>
      <c r="D17" s="94">
        <v>0.0</v>
      </c>
      <c r="E17" s="141">
        <v>0.0</v>
      </c>
      <c r="F17" s="270">
        <v>0.0</v>
      </c>
      <c r="G17" s="136"/>
      <c r="H17" s="271">
        <v>0.0</v>
      </c>
      <c r="I17" s="280">
        <v>0.0</v>
      </c>
      <c r="J17" s="281">
        <v>0.0</v>
      </c>
      <c r="K17" s="282">
        <v>0.0</v>
      </c>
      <c r="L17" s="283">
        <v>0.0</v>
      </c>
      <c r="M17" s="284">
        <v>0.0</v>
      </c>
      <c r="N17" s="285">
        <v>0.0</v>
      </c>
      <c r="O17" s="278">
        <v>0.0</v>
      </c>
      <c r="P17" s="156"/>
      <c r="Q17" s="279">
        <v>0.0</v>
      </c>
      <c r="R17" s="253">
        <f t="shared" ref="R17:T17" si="13">SUM(C17,F17,I17,L17,O17)</f>
        <v>0</v>
      </c>
      <c r="S17" s="110">
        <f t="shared" si="13"/>
        <v>0</v>
      </c>
      <c r="T17" s="110">
        <f t="shared" si="13"/>
        <v>0</v>
      </c>
      <c r="U17" s="115">
        <f t="shared" si="4"/>
        <v>0</v>
      </c>
      <c r="V17" s="115">
        <f t="shared" si="5"/>
        <v>0</v>
      </c>
      <c r="W17" s="120">
        <f t="shared" si="6"/>
        <v>0</v>
      </c>
    </row>
    <row r="18">
      <c r="A18" s="122">
        <v>10.0</v>
      </c>
      <c r="B18" s="153" t="s">
        <v>35</v>
      </c>
      <c r="C18" s="140">
        <v>0.0</v>
      </c>
      <c r="D18" s="94">
        <v>0.0</v>
      </c>
      <c r="E18" s="141">
        <v>0.0</v>
      </c>
      <c r="F18" s="270">
        <v>0.0</v>
      </c>
      <c r="G18" s="136"/>
      <c r="H18" s="271">
        <v>0.0</v>
      </c>
      <c r="I18" s="280">
        <v>0.0</v>
      </c>
      <c r="J18" s="281">
        <v>0.0</v>
      </c>
      <c r="K18" s="282">
        <v>0.0</v>
      </c>
      <c r="L18" s="283">
        <v>0.0</v>
      </c>
      <c r="M18" s="284">
        <v>0.0</v>
      </c>
      <c r="N18" s="285">
        <v>0.0</v>
      </c>
      <c r="O18" s="278">
        <v>0.0</v>
      </c>
      <c r="P18" s="156"/>
      <c r="Q18" s="279">
        <v>0.0</v>
      </c>
      <c r="R18" s="253">
        <f t="shared" ref="R18:T18" si="14">SUM(C18,F18,I18,L18,O18)</f>
        <v>0</v>
      </c>
      <c r="S18" s="110">
        <f t="shared" si="14"/>
        <v>0</v>
      </c>
      <c r="T18" s="110">
        <f t="shared" si="14"/>
        <v>0</v>
      </c>
      <c r="U18" s="115">
        <f t="shared" si="4"/>
        <v>0</v>
      </c>
      <c r="V18" s="115">
        <f t="shared" si="5"/>
        <v>0</v>
      </c>
      <c r="W18" s="120">
        <f t="shared" si="6"/>
        <v>0</v>
      </c>
    </row>
    <row r="19">
      <c r="A19" s="122">
        <v>11.0</v>
      </c>
      <c r="B19" s="153" t="s">
        <v>36</v>
      </c>
      <c r="C19" s="140">
        <v>0.0</v>
      </c>
      <c r="D19" s="94">
        <v>0.0</v>
      </c>
      <c r="E19" s="141">
        <v>0.0</v>
      </c>
      <c r="F19" s="270">
        <v>0.0</v>
      </c>
      <c r="G19" s="136"/>
      <c r="H19" s="271">
        <v>0.0</v>
      </c>
      <c r="I19" s="280">
        <v>0.0</v>
      </c>
      <c r="J19" s="281">
        <v>0.0</v>
      </c>
      <c r="K19" s="282">
        <v>0.0</v>
      </c>
      <c r="L19" s="283">
        <v>0.0</v>
      </c>
      <c r="M19" s="284">
        <v>0.0</v>
      </c>
      <c r="N19" s="285">
        <v>0.0</v>
      </c>
      <c r="O19" s="278">
        <v>0.0</v>
      </c>
      <c r="P19" s="156"/>
      <c r="Q19" s="279">
        <v>0.0</v>
      </c>
      <c r="R19" s="253">
        <f t="shared" ref="R19:T19" si="15">SUM(C19,F19,I19,L19,O19)</f>
        <v>0</v>
      </c>
      <c r="S19" s="110">
        <f t="shared" si="15"/>
        <v>0</v>
      </c>
      <c r="T19" s="110">
        <f t="shared" si="15"/>
        <v>0</v>
      </c>
      <c r="U19" s="115">
        <f t="shared" si="4"/>
        <v>0</v>
      </c>
      <c r="V19" s="115">
        <f t="shared" si="5"/>
        <v>0</v>
      </c>
      <c r="W19" s="120">
        <f t="shared" si="6"/>
        <v>0</v>
      </c>
    </row>
    <row r="20">
      <c r="A20" s="122">
        <v>12.0</v>
      </c>
      <c r="B20" s="153" t="s">
        <v>37</v>
      </c>
      <c r="C20" s="140">
        <v>0.0</v>
      </c>
      <c r="D20" s="94">
        <v>0.0</v>
      </c>
      <c r="E20" s="141">
        <v>0.0</v>
      </c>
      <c r="F20" s="270">
        <v>0.0</v>
      </c>
      <c r="G20" s="136"/>
      <c r="H20" s="271">
        <v>0.0</v>
      </c>
      <c r="I20" s="280">
        <v>0.0</v>
      </c>
      <c r="J20" s="281">
        <v>0.0</v>
      </c>
      <c r="K20" s="282">
        <v>0.0</v>
      </c>
      <c r="L20" s="283">
        <v>0.0</v>
      </c>
      <c r="M20" s="284">
        <v>0.0</v>
      </c>
      <c r="N20" s="285">
        <v>0.0</v>
      </c>
      <c r="O20" s="278">
        <v>0.0</v>
      </c>
      <c r="P20" s="156"/>
      <c r="Q20" s="279">
        <v>0.0</v>
      </c>
      <c r="R20" s="253">
        <f t="shared" ref="R20:T20" si="16">SUM(C20,F20,I20,L20,O20)</f>
        <v>0</v>
      </c>
      <c r="S20" s="110">
        <f t="shared" si="16"/>
        <v>0</v>
      </c>
      <c r="T20" s="110">
        <f t="shared" si="16"/>
        <v>0</v>
      </c>
      <c r="U20" s="115">
        <f t="shared" si="4"/>
        <v>0</v>
      </c>
      <c r="V20" s="115">
        <f t="shared" si="5"/>
        <v>0</v>
      </c>
      <c r="W20" s="120">
        <f t="shared" si="6"/>
        <v>0</v>
      </c>
    </row>
    <row r="21">
      <c r="A21" s="122">
        <v>13.0</v>
      </c>
      <c r="B21" s="153" t="s">
        <v>38</v>
      </c>
      <c r="C21" s="140">
        <v>0.0</v>
      </c>
      <c r="D21" s="94">
        <v>0.0</v>
      </c>
      <c r="E21" s="141">
        <v>0.0</v>
      </c>
      <c r="F21" s="270">
        <v>0.0</v>
      </c>
      <c r="G21" s="136"/>
      <c r="H21" s="271">
        <v>0.0</v>
      </c>
      <c r="I21" s="280">
        <v>0.0</v>
      </c>
      <c r="J21" s="281">
        <v>0.0</v>
      </c>
      <c r="K21" s="282">
        <v>0.0</v>
      </c>
      <c r="L21" s="283">
        <v>0.0</v>
      </c>
      <c r="M21" s="284">
        <v>0.0</v>
      </c>
      <c r="N21" s="285">
        <v>0.0</v>
      </c>
      <c r="O21" s="278">
        <v>0.0</v>
      </c>
      <c r="P21" s="156"/>
      <c r="Q21" s="279">
        <v>0.0</v>
      </c>
      <c r="R21" s="253">
        <f t="shared" ref="R21:T21" si="17">SUM(C21,F21,I21,L21,O21)</f>
        <v>0</v>
      </c>
      <c r="S21" s="110">
        <f t="shared" si="17"/>
        <v>0</v>
      </c>
      <c r="T21" s="110">
        <f t="shared" si="17"/>
        <v>0</v>
      </c>
      <c r="U21" s="115">
        <f t="shared" si="4"/>
        <v>0</v>
      </c>
      <c r="V21" s="115">
        <f t="shared" si="5"/>
        <v>0</v>
      </c>
      <c r="W21" s="120">
        <f t="shared" si="6"/>
        <v>0</v>
      </c>
    </row>
    <row r="22">
      <c r="A22" s="122">
        <v>14.0</v>
      </c>
      <c r="B22" s="153" t="s">
        <v>39</v>
      </c>
      <c r="C22" s="140">
        <v>0.0</v>
      </c>
      <c r="D22" s="94">
        <v>0.0</v>
      </c>
      <c r="E22" s="141">
        <v>0.0</v>
      </c>
      <c r="F22" s="270">
        <v>0.0</v>
      </c>
      <c r="G22" s="136"/>
      <c r="H22" s="271">
        <v>0.0</v>
      </c>
      <c r="I22" s="280">
        <v>0.0</v>
      </c>
      <c r="J22" s="281">
        <v>0.0</v>
      </c>
      <c r="K22" s="282">
        <v>0.0</v>
      </c>
      <c r="L22" s="283">
        <v>0.0</v>
      </c>
      <c r="M22" s="284">
        <v>0.0</v>
      </c>
      <c r="N22" s="285">
        <v>0.0</v>
      </c>
      <c r="O22" s="278">
        <v>0.0</v>
      </c>
      <c r="P22" s="156"/>
      <c r="Q22" s="279">
        <v>0.0</v>
      </c>
      <c r="R22" s="253">
        <f t="shared" ref="R22:T22" si="18">SUM(C22,F22,I22,L22,O22)</f>
        <v>0</v>
      </c>
      <c r="S22" s="110">
        <f t="shared" si="18"/>
        <v>0</v>
      </c>
      <c r="T22" s="110">
        <f t="shared" si="18"/>
        <v>0</v>
      </c>
      <c r="U22" s="115">
        <f t="shared" si="4"/>
        <v>0</v>
      </c>
      <c r="V22" s="115">
        <f t="shared" si="5"/>
        <v>0</v>
      </c>
      <c r="W22" s="120">
        <f t="shared" si="6"/>
        <v>0</v>
      </c>
    </row>
    <row r="23">
      <c r="A23" s="122">
        <v>15.0</v>
      </c>
      <c r="B23" s="153" t="s">
        <v>40</v>
      </c>
      <c r="C23" s="140">
        <v>0.0</v>
      </c>
      <c r="D23" s="94">
        <v>0.0</v>
      </c>
      <c r="E23" s="141">
        <v>0.0</v>
      </c>
      <c r="F23" s="270">
        <v>0.0</v>
      </c>
      <c r="G23" s="136"/>
      <c r="H23" s="271">
        <v>0.0</v>
      </c>
      <c r="I23" s="280">
        <v>0.0</v>
      </c>
      <c r="J23" s="281">
        <v>0.0</v>
      </c>
      <c r="K23" s="282">
        <v>0.0</v>
      </c>
      <c r="L23" s="283">
        <v>0.0</v>
      </c>
      <c r="M23" s="284">
        <v>0.0</v>
      </c>
      <c r="N23" s="285">
        <v>0.0</v>
      </c>
      <c r="O23" s="278">
        <v>0.0</v>
      </c>
      <c r="P23" s="156"/>
      <c r="Q23" s="279">
        <v>0.0</v>
      </c>
      <c r="R23" s="253">
        <f t="shared" ref="R23:T23" si="19">SUM(C23,F23,I23,L23,O23)</f>
        <v>0</v>
      </c>
      <c r="S23" s="110">
        <f t="shared" si="19"/>
        <v>0</v>
      </c>
      <c r="T23" s="110">
        <f t="shared" si="19"/>
        <v>0</v>
      </c>
      <c r="U23" s="115">
        <f t="shared" si="4"/>
        <v>0</v>
      </c>
      <c r="V23" s="115">
        <f t="shared" si="5"/>
        <v>0</v>
      </c>
      <c r="W23" s="120">
        <f t="shared" si="6"/>
        <v>0</v>
      </c>
    </row>
    <row r="24">
      <c r="A24" s="122">
        <v>16.0</v>
      </c>
      <c r="B24" s="153" t="s">
        <v>41</v>
      </c>
      <c r="C24" s="140">
        <v>0.0</v>
      </c>
      <c r="D24" s="94">
        <v>0.0</v>
      </c>
      <c r="E24" s="141">
        <v>0.0</v>
      </c>
      <c r="F24" s="270">
        <v>0.0</v>
      </c>
      <c r="G24" s="136"/>
      <c r="H24" s="271">
        <v>0.0</v>
      </c>
      <c r="I24" s="280">
        <v>0.0</v>
      </c>
      <c r="J24" s="281">
        <v>0.0</v>
      </c>
      <c r="K24" s="282">
        <v>0.0</v>
      </c>
      <c r="L24" s="283">
        <v>0.0</v>
      </c>
      <c r="M24" s="284">
        <v>0.0</v>
      </c>
      <c r="N24" s="285">
        <v>0.0</v>
      </c>
      <c r="O24" s="278">
        <v>0.0</v>
      </c>
      <c r="P24" s="156"/>
      <c r="Q24" s="279">
        <v>0.0</v>
      </c>
      <c r="R24" s="253">
        <f t="shared" ref="R24:T24" si="20">SUM(C24,F24,I24,L24,O24)</f>
        <v>0</v>
      </c>
      <c r="S24" s="110">
        <f t="shared" si="20"/>
        <v>0</v>
      </c>
      <c r="T24" s="110">
        <f t="shared" si="20"/>
        <v>0</v>
      </c>
      <c r="U24" s="115">
        <f t="shared" si="4"/>
        <v>0</v>
      </c>
      <c r="V24" s="115">
        <f t="shared" si="5"/>
        <v>0</v>
      </c>
      <c r="W24" s="120">
        <f t="shared" si="6"/>
        <v>0</v>
      </c>
    </row>
    <row r="25">
      <c r="A25" s="122">
        <v>17.0</v>
      </c>
      <c r="B25" s="153" t="s">
        <v>42</v>
      </c>
      <c r="C25" s="140">
        <v>0.0</v>
      </c>
      <c r="D25" s="94">
        <v>0.0</v>
      </c>
      <c r="E25" s="141">
        <v>0.0</v>
      </c>
      <c r="F25" s="270">
        <v>0.0</v>
      </c>
      <c r="G25" s="136"/>
      <c r="H25" s="271">
        <v>0.0</v>
      </c>
      <c r="I25" s="280">
        <v>0.0</v>
      </c>
      <c r="J25" s="281">
        <v>0.0</v>
      </c>
      <c r="K25" s="282">
        <v>0.0</v>
      </c>
      <c r="L25" s="283">
        <v>0.0</v>
      </c>
      <c r="M25" s="284">
        <v>0.0</v>
      </c>
      <c r="N25" s="285">
        <v>0.0</v>
      </c>
      <c r="O25" s="278">
        <v>0.0</v>
      </c>
      <c r="P25" s="156"/>
      <c r="Q25" s="279">
        <v>0.0</v>
      </c>
      <c r="R25" s="253">
        <f t="shared" ref="R25:T25" si="21">SUM(C25,F25,I25,L25,O25)</f>
        <v>0</v>
      </c>
      <c r="S25" s="110">
        <f t="shared" si="21"/>
        <v>0</v>
      </c>
      <c r="T25" s="110">
        <f t="shared" si="21"/>
        <v>0</v>
      </c>
      <c r="U25" s="115">
        <f t="shared" si="4"/>
        <v>0</v>
      </c>
      <c r="V25" s="115">
        <f t="shared" si="5"/>
        <v>0</v>
      </c>
      <c r="W25" s="120">
        <f t="shared" si="6"/>
        <v>0</v>
      </c>
    </row>
    <row r="26">
      <c r="A26" s="122">
        <v>18.0</v>
      </c>
      <c r="B26" s="153" t="s">
        <v>43</v>
      </c>
      <c r="C26" s="140">
        <v>0.0</v>
      </c>
      <c r="D26" s="94">
        <v>0.0</v>
      </c>
      <c r="E26" s="141">
        <v>0.0</v>
      </c>
      <c r="F26" s="270">
        <v>0.0</v>
      </c>
      <c r="G26" s="136"/>
      <c r="H26" s="271">
        <v>0.0</v>
      </c>
      <c r="I26" s="280">
        <v>0.0</v>
      </c>
      <c r="J26" s="281">
        <v>0.0</v>
      </c>
      <c r="K26" s="282">
        <v>0.0</v>
      </c>
      <c r="L26" s="283">
        <v>0.0</v>
      </c>
      <c r="M26" s="284">
        <v>0.0</v>
      </c>
      <c r="N26" s="285">
        <v>0.0</v>
      </c>
      <c r="O26" s="278">
        <v>0.0</v>
      </c>
      <c r="P26" s="156"/>
      <c r="Q26" s="279">
        <v>0.0</v>
      </c>
      <c r="R26" s="253">
        <f t="shared" ref="R26:T26" si="22">SUM(C26,F26,I26,L26,O26)</f>
        <v>0</v>
      </c>
      <c r="S26" s="110">
        <f t="shared" si="22"/>
        <v>0</v>
      </c>
      <c r="T26" s="110">
        <f t="shared" si="22"/>
        <v>0</v>
      </c>
      <c r="U26" s="115">
        <f t="shared" si="4"/>
        <v>0</v>
      </c>
      <c r="V26" s="115">
        <f t="shared" si="5"/>
        <v>0</v>
      </c>
      <c r="W26" s="120">
        <f t="shared" si="6"/>
        <v>0</v>
      </c>
    </row>
    <row r="27">
      <c r="A27" s="122">
        <v>19.0</v>
      </c>
      <c r="B27" s="153" t="s">
        <v>44</v>
      </c>
      <c r="C27" s="140">
        <v>0.0</v>
      </c>
      <c r="D27" s="94">
        <v>0.0</v>
      </c>
      <c r="E27" s="141">
        <v>0.0</v>
      </c>
      <c r="F27" s="270">
        <v>0.0</v>
      </c>
      <c r="G27" s="136"/>
      <c r="H27" s="271">
        <v>0.0</v>
      </c>
      <c r="I27" s="280">
        <v>0.0</v>
      </c>
      <c r="J27" s="281">
        <v>0.0</v>
      </c>
      <c r="K27" s="282">
        <v>0.0</v>
      </c>
      <c r="L27" s="283">
        <v>0.0</v>
      </c>
      <c r="M27" s="284">
        <v>0.0</v>
      </c>
      <c r="N27" s="285">
        <v>0.0</v>
      </c>
      <c r="O27" s="278">
        <v>0.0</v>
      </c>
      <c r="P27" s="156"/>
      <c r="Q27" s="279">
        <v>0.0</v>
      </c>
      <c r="R27" s="253">
        <f t="shared" ref="R27:T27" si="23">SUM(C27,F27,I27,L27,O27)</f>
        <v>0</v>
      </c>
      <c r="S27" s="110">
        <f t="shared" si="23"/>
        <v>0</v>
      </c>
      <c r="T27" s="110">
        <f t="shared" si="23"/>
        <v>0</v>
      </c>
      <c r="U27" s="115">
        <f t="shared" si="4"/>
        <v>0</v>
      </c>
      <c r="V27" s="115">
        <f t="shared" si="5"/>
        <v>0</v>
      </c>
      <c r="W27" s="120">
        <f t="shared" si="6"/>
        <v>0</v>
      </c>
    </row>
    <row r="28">
      <c r="A28" s="122">
        <v>20.0</v>
      </c>
      <c r="B28" s="153" t="s">
        <v>45</v>
      </c>
      <c r="C28" s="140">
        <v>0.0</v>
      </c>
      <c r="D28" s="94">
        <v>0.0</v>
      </c>
      <c r="E28" s="141">
        <v>0.0</v>
      </c>
      <c r="F28" s="270">
        <v>0.0</v>
      </c>
      <c r="G28" s="136"/>
      <c r="H28" s="271">
        <v>0.0</v>
      </c>
      <c r="I28" s="280">
        <v>0.0</v>
      </c>
      <c r="J28" s="281">
        <v>0.0</v>
      </c>
      <c r="K28" s="282">
        <v>0.0</v>
      </c>
      <c r="L28" s="283">
        <v>0.0</v>
      </c>
      <c r="M28" s="284">
        <v>0.0</v>
      </c>
      <c r="N28" s="285">
        <v>0.0</v>
      </c>
      <c r="O28" s="278">
        <v>0.0</v>
      </c>
      <c r="P28" s="156"/>
      <c r="Q28" s="279">
        <v>0.0</v>
      </c>
      <c r="R28" s="253">
        <f t="shared" ref="R28:T28" si="24">SUM(C28,F28,I28,L28,O28)</f>
        <v>0</v>
      </c>
      <c r="S28" s="110">
        <f t="shared" si="24"/>
        <v>0</v>
      </c>
      <c r="T28" s="110">
        <f t="shared" si="24"/>
        <v>0</v>
      </c>
      <c r="U28" s="115">
        <f t="shared" si="4"/>
        <v>0</v>
      </c>
      <c r="V28" s="115">
        <f t="shared" si="5"/>
        <v>0</v>
      </c>
      <c r="W28" s="120">
        <f t="shared" si="6"/>
        <v>0</v>
      </c>
    </row>
    <row r="29">
      <c r="A29" s="122">
        <v>21.0</v>
      </c>
      <c r="B29" s="153" t="s">
        <v>46</v>
      </c>
      <c r="C29" s="140">
        <v>0.0</v>
      </c>
      <c r="D29" s="94">
        <v>0.0</v>
      </c>
      <c r="E29" s="141">
        <v>0.0</v>
      </c>
      <c r="F29" s="270">
        <v>0.0</v>
      </c>
      <c r="G29" s="136"/>
      <c r="H29" s="271">
        <v>0.0</v>
      </c>
      <c r="I29" s="280">
        <v>0.0</v>
      </c>
      <c r="J29" s="281">
        <v>0.0</v>
      </c>
      <c r="K29" s="282">
        <v>0.0</v>
      </c>
      <c r="L29" s="283">
        <v>0.0</v>
      </c>
      <c r="M29" s="284">
        <v>0.0</v>
      </c>
      <c r="N29" s="285">
        <v>0.0</v>
      </c>
      <c r="O29" s="278">
        <v>0.0</v>
      </c>
      <c r="P29" s="156"/>
      <c r="Q29" s="279">
        <v>0.0</v>
      </c>
      <c r="R29" s="253">
        <f t="shared" ref="R29:T29" si="25">SUM(C29,F29,I29,L29,O29)</f>
        <v>0</v>
      </c>
      <c r="S29" s="110">
        <f t="shared" si="25"/>
        <v>0</v>
      </c>
      <c r="T29" s="110">
        <f t="shared" si="25"/>
        <v>0</v>
      </c>
      <c r="U29" s="115">
        <f t="shared" si="4"/>
        <v>0</v>
      </c>
      <c r="V29" s="115">
        <f t="shared" si="5"/>
        <v>0</v>
      </c>
      <c r="W29" s="120">
        <f t="shared" si="6"/>
        <v>0</v>
      </c>
    </row>
    <row r="30">
      <c r="A30" s="122">
        <v>22.0</v>
      </c>
      <c r="B30" s="153" t="s">
        <v>47</v>
      </c>
      <c r="C30" s="140">
        <v>0.0</v>
      </c>
      <c r="D30" s="94">
        <v>0.0</v>
      </c>
      <c r="E30" s="141">
        <v>0.0</v>
      </c>
      <c r="F30" s="270">
        <v>0.0</v>
      </c>
      <c r="G30" s="136"/>
      <c r="H30" s="271">
        <v>0.0</v>
      </c>
      <c r="I30" s="280">
        <v>0.0</v>
      </c>
      <c r="J30" s="281">
        <v>0.0</v>
      </c>
      <c r="K30" s="282">
        <v>0.0</v>
      </c>
      <c r="L30" s="283">
        <v>0.0</v>
      </c>
      <c r="M30" s="284">
        <v>0.0</v>
      </c>
      <c r="N30" s="285">
        <v>0.0</v>
      </c>
      <c r="O30" s="278">
        <v>0.0</v>
      </c>
      <c r="P30" s="156"/>
      <c r="Q30" s="279">
        <v>0.0</v>
      </c>
      <c r="R30" s="253">
        <f t="shared" ref="R30:T30" si="26">SUM(C30,F30,I30,L30,O30)</f>
        <v>0</v>
      </c>
      <c r="S30" s="110">
        <f t="shared" si="26"/>
        <v>0</v>
      </c>
      <c r="T30" s="110">
        <f t="shared" si="26"/>
        <v>0</v>
      </c>
      <c r="U30" s="115">
        <f t="shared" si="4"/>
        <v>0</v>
      </c>
      <c r="V30" s="115">
        <f t="shared" si="5"/>
        <v>0</v>
      </c>
      <c r="W30" s="120">
        <f t="shared" si="6"/>
        <v>0</v>
      </c>
    </row>
    <row r="31">
      <c r="A31" s="122">
        <v>23.0</v>
      </c>
      <c r="B31" s="153" t="s">
        <v>48</v>
      </c>
      <c r="C31" s="140">
        <v>0.0</v>
      </c>
      <c r="D31" s="94">
        <v>0.0</v>
      </c>
      <c r="E31" s="141">
        <v>0.0</v>
      </c>
      <c r="F31" s="270">
        <v>0.0</v>
      </c>
      <c r="G31" s="136"/>
      <c r="H31" s="271">
        <v>0.0</v>
      </c>
      <c r="I31" s="280">
        <v>0.0</v>
      </c>
      <c r="J31" s="281">
        <v>0.0</v>
      </c>
      <c r="K31" s="282">
        <v>0.0</v>
      </c>
      <c r="L31" s="283">
        <v>0.0</v>
      </c>
      <c r="M31" s="284">
        <v>0.0</v>
      </c>
      <c r="N31" s="285">
        <v>0.0</v>
      </c>
      <c r="O31" s="278">
        <v>0.0</v>
      </c>
      <c r="P31" s="156"/>
      <c r="Q31" s="279">
        <v>0.0</v>
      </c>
      <c r="R31" s="253">
        <f t="shared" ref="R31:T31" si="27">SUM(C31,F31,I31,L31,O31)</f>
        <v>0</v>
      </c>
      <c r="S31" s="110">
        <f t="shared" si="27"/>
        <v>0</v>
      </c>
      <c r="T31" s="110">
        <f t="shared" si="27"/>
        <v>0</v>
      </c>
      <c r="U31" s="115">
        <f t="shared" si="4"/>
        <v>0</v>
      </c>
      <c r="V31" s="115">
        <f t="shared" si="5"/>
        <v>0</v>
      </c>
      <c r="W31" s="120">
        <f t="shared" si="6"/>
        <v>0</v>
      </c>
    </row>
    <row r="32">
      <c r="A32" s="122">
        <v>24.0</v>
      </c>
      <c r="B32" s="153" t="s">
        <v>49</v>
      </c>
      <c r="C32" s="140">
        <v>0.0</v>
      </c>
      <c r="D32" s="94">
        <v>0.0</v>
      </c>
      <c r="E32" s="141">
        <v>0.0</v>
      </c>
      <c r="F32" s="270">
        <v>0.0</v>
      </c>
      <c r="G32" s="136"/>
      <c r="H32" s="271">
        <v>0.0</v>
      </c>
      <c r="I32" s="280">
        <v>0.0</v>
      </c>
      <c r="J32" s="281">
        <v>0.0</v>
      </c>
      <c r="K32" s="282">
        <v>0.0</v>
      </c>
      <c r="L32" s="283">
        <v>0.0</v>
      </c>
      <c r="M32" s="284">
        <v>0.0</v>
      </c>
      <c r="N32" s="285">
        <v>0.0</v>
      </c>
      <c r="O32" s="278">
        <v>0.0</v>
      </c>
      <c r="P32" s="156"/>
      <c r="Q32" s="279">
        <v>0.0</v>
      </c>
      <c r="R32" s="253">
        <f t="shared" ref="R32:T32" si="28">SUM(C32,F32,I32,L32,O32)</f>
        <v>0</v>
      </c>
      <c r="S32" s="110">
        <f t="shared" si="28"/>
        <v>0</v>
      </c>
      <c r="T32" s="110">
        <f t="shared" si="28"/>
        <v>0</v>
      </c>
      <c r="U32" s="115">
        <f t="shared" si="4"/>
        <v>0</v>
      </c>
      <c r="V32" s="115">
        <f t="shared" si="5"/>
        <v>0</v>
      </c>
      <c r="W32" s="120">
        <f t="shared" si="6"/>
        <v>0</v>
      </c>
    </row>
    <row r="33">
      <c r="A33" s="122">
        <v>25.0</v>
      </c>
      <c r="B33" s="153" t="s">
        <v>50</v>
      </c>
      <c r="C33" s="140">
        <v>0.0</v>
      </c>
      <c r="D33" s="94">
        <v>0.0</v>
      </c>
      <c r="E33" s="141">
        <v>0.0</v>
      </c>
      <c r="F33" s="270">
        <v>0.0</v>
      </c>
      <c r="G33" s="136"/>
      <c r="H33" s="271">
        <v>0.0</v>
      </c>
      <c r="I33" s="280">
        <v>0.0</v>
      </c>
      <c r="J33" s="281">
        <v>0.0</v>
      </c>
      <c r="K33" s="282">
        <v>0.0</v>
      </c>
      <c r="L33" s="283">
        <v>0.0</v>
      </c>
      <c r="M33" s="284">
        <v>0.0</v>
      </c>
      <c r="N33" s="285">
        <v>0.0</v>
      </c>
      <c r="O33" s="278">
        <v>0.0</v>
      </c>
      <c r="P33" s="156"/>
      <c r="Q33" s="279">
        <v>0.0</v>
      </c>
      <c r="R33" s="253">
        <f t="shared" ref="R33:T33" si="29">SUM(C33,F33,I33,L33,O33)</f>
        <v>0</v>
      </c>
      <c r="S33" s="110">
        <f t="shared" si="29"/>
        <v>0</v>
      </c>
      <c r="T33" s="110">
        <f t="shared" si="29"/>
        <v>0</v>
      </c>
      <c r="U33" s="115">
        <f t="shared" si="4"/>
        <v>0</v>
      </c>
      <c r="V33" s="115">
        <f t="shared" si="5"/>
        <v>0</v>
      </c>
      <c r="W33" s="120">
        <f t="shared" si="6"/>
        <v>0</v>
      </c>
    </row>
    <row r="34">
      <c r="A34" s="122">
        <v>26.0</v>
      </c>
      <c r="B34" s="153" t="s">
        <v>51</v>
      </c>
      <c r="C34" s="140">
        <v>0.0</v>
      </c>
      <c r="D34" s="94">
        <v>0.0</v>
      </c>
      <c r="E34" s="141">
        <v>0.0</v>
      </c>
      <c r="F34" s="270">
        <v>0.0</v>
      </c>
      <c r="G34" s="136"/>
      <c r="H34" s="271">
        <v>0.0</v>
      </c>
      <c r="I34" s="280">
        <v>0.0</v>
      </c>
      <c r="J34" s="281">
        <v>0.0</v>
      </c>
      <c r="K34" s="282">
        <v>0.0</v>
      </c>
      <c r="L34" s="283">
        <v>0.0</v>
      </c>
      <c r="M34" s="284">
        <v>0.0</v>
      </c>
      <c r="N34" s="285">
        <v>0.0</v>
      </c>
      <c r="O34" s="278">
        <v>0.0</v>
      </c>
      <c r="P34" s="156"/>
      <c r="Q34" s="279">
        <v>0.0</v>
      </c>
      <c r="R34" s="253">
        <f t="shared" ref="R34:T34" si="30">SUM(C34,F34,I34,L34,O34)</f>
        <v>0</v>
      </c>
      <c r="S34" s="110">
        <f t="shared" si="30"/>
        <v>0</v>
      </c>
      <c r="T34" s="110">
        <f t="shared" si="30"/>
        <v>0</v>
      </c>
      <c r="U34" s="115">
        <f t="shared" si="4"/>
        <v>0</v>
      </c>
      <c r="V34" s="115">
        <f t="shared" si="5"/>
        <v>0</v>
      </c>
      <c r="W34" s="120">
        <f t="shared" si="6"/>
        <v>0</v>
      </c>
    </row>
    <row r="35">
      <c r="A35" s="122">
        <v>27.0</v>
      </c>
      <c r="B35" s="153" t="s">
        <v>52</v>
      </c>
      <c r="C35" s="140">
        <v>0.0</v>
      </c>
      <c r="D35" s="94">
        <v>0.0</v>
      </c>
      <c r="E35" s="141">
        <v>0.0</v>
      </c>
      <c r="F35" s="270">
        <v>0.0</v>
      </c>
      <c r="G35" s="136"/>
      <c r="H35" s="271">
        <v>0.0</v>
      </c>
      <c r="I35" s="280">
        <v>0.0</v>
      </c>
      <c r="J35" s="281">
        <v>0.0</v>
      </c>
      <c r="K35" s="282">
        <v>0.0</v>
      </c>
      <c r="L35" s="283">
        <v>0.0</v>
      </c>
      <c r="M35" s="284">
        <v>0.0</v>
      </c>
      <c r="N35" s="285">
        <v>0.0</v>
      </c>
      <c r="O35" s="278">
        <v>0.0</v>
      </c>
      <c r="P35" s="156"/>
      <c r="Q35" s="279">
        <v>0.0</v>
      </c>
      <c r="R35" s="253">
        <f t="shared" ref="R35:T35" si="31">SUM(C35,F35,I35,L35,O35)</f>
        <v>0</v>
      </c>
      <c r="S35" s="110">
        <f t="shared" si="31"/>
        <v>0</v>
      </c>
      <c r="T35" s="110">
        <f t="shared" si="31"/>
        <v>0</v>
      </c>
      <c r="U35" s="115">
        <f t="shared" si="4"/>
        <v>0</v>
      </c>
      <c r="V35" s="115">
        <f t="shared" si="5"/>
        <v>0</v>
      </c>
      <c r="W35" s="120">
        <f t="shared" si="6"/>
        <v>0</v>
      </c>
    </row>
    <row r="36">
      <c r="A36" s="122">
        <v>28.0</v>
      </c>
      <c r="B36" s="153" t="s">
        <v>53</v>
      </c>
      <c r="C36" s="140">
        <v>0.0</v>
      </c>
      <c r="D36" s="94">
        <v>0.0</v>
      </c>
      <c r="E36" s="141">
        <v>0.0</v>
      </c>
      <c r="F36" s="270">
        <v>0.0</v>
      </c>
      <c r="G36" s="136"/>
      <c r="H36" s="271">
        <v>0.0</v>
      </c>
      <c r="I36" s="280">
        <v>0.0</v>
      </c>
      <c r="J36" s="281">
        <v>0.0</v>
      </c>
      <c r="K36" s="282">
        <v>0.0</v>
      </c>
      <c r="L36" s="283">
        <v>0.0</v>
      </c>
      <c r="M36" s="284">
        <v>0.0</v>
      </c>
      <c r="N36" s="285">
        <v>0.0</v>
      </c>
      <c r="O36" s="278">
        <v>0.0</v>
      </c>
      <c r="P36" s="156"/>
      <c r="Q36" s="279">
        <v>0.0</v>
      </c>
      <c r="R36" s="253">
        <f t="shared" ref="R36:T36" si="32">SUM(C36,F36,I36,L36,O36)</f>
        <v>0</v>
      </c>
      <c r="S36" s="110">
        <f t="shared" si="32"/>
        <v>0</v>
      </c>
      <c r="T36" s="110">
        <f t="shared" si="32"/>
        <v>0</v>
      </c>
      <c r="U36" s="115">
        <f t="shared" si="4"/>
        <v>0</v>
      </c>
      <c r="V36" s="115">
        <f t="shared" si="5"/>
        <v>0</v>
      </c>
      <c r="W36" s="120">
        <f t="shared" si="6"/>
        <v>0</v>
      </c>
    </row>
    <row r="37">
      <c r="A37" s="122">
        <v>29.0</v>
      </c>
      <c r="B37" s="153" t="s">
        <v>54</v>
      </c>
      <c r="C37" s="140">
        <v>0.0</v>
      </c>
      <c r="D37" s="94">
        <v>0.0</v>
      </c>
      <c r="E37" s="141">
        <v>0.0</v>
      </c>
      <c r="F37" s="270">
        <v>0.0</v>
      </c>
      <c r="G37" s="136"/>
      <c r="H37" s="271">
        <v>0.0</v>
      </c>
      <c r="I37" s="280">
        <v>0.0</v>
      </c>
      <c r="J37" s="281">
        <v>0.0</v>
      </c>
      <c r="K37" s="282">
        <v>0.0</v>
      </c>
      <c r="L37" s="283">
        <v>0.0</v>
      </c>
      <c r="M37" s="284">
        <v>0.0</v>
      </c>
      <c r="N37" s="285">
        <v>0.0</v>
      </c>
      <c r="O37" s="278">
        <v>0.0</v>
      </c>
      <c r="P37" s="156"/>
      <c r="Q37" s="279">
        <v>0.0</v>
      </c>
      <c r="R37" s="253">
        <f t="shared" ref="R37:T37" si="33">SUM(C37,F37,I37,L37,O37)</f>
        <v>0</v>
      </c>
      <c r="S37" s="110">
        <f t="shared" si="33"/>
        <v>0</v>
      </c>
      <c r="T37" s="110">
        <f t="shared" si="33"/>
        <v>0</v>
      </c>
      <c r="U37" s="115">
        <f t="shared" si="4"/>
        <v>0</v>
      </c>
      <c r="V37" s="115">
        <f t="shared" si="5"/>
        <v>0</v>
      </c>
      <c r="W37" s="120">
        <f t="shared" si="6"/>
        <v>0</v>
      </c>
    </row>
    <row r="38">
      <c r="A38" s="122">
        <v>30.0</v>
      </c>
      <c r="B38" s="153" t="s">
        <v>55</v>
      </c>
      <c r="C38" s="140">
        <v>0.0</v>
      </c>
      <c r="D38" s="94">
        <v>0.0</v>
      </c>
      <c r="E38" s="141">
        <v>0.0</v>
      </c>
      <c r="F38" s="270">
        <v>0.0</v>
      </c>
      <c r="G38" s="136"/>
      <c r="H38" s="271">
        <v>0.0</v>
      </c>
      <c r="I38" s="280">
        <v>0.0</v>
      </c>
      <c r="J38" s="281">
        <v>0.0</v>
      </c>
      <c r="K38" s="282">
        <v>0.0</v>
      </c>
      <c r="L38" s="283">
        <v>0.0</v>
      </c>
      <c r="M38" s="284">
        <v>0.0</v>
      </c>
      <c r="N38" s="285">
        <v>0.0</v>
      </c>
      <c r="O38" s="278">
        <v>0.0</v>
      </c>
      <c r="P38" s="156"/>
      <c r="Q38" s="279">
        <v>0.0</v>
      </c>
      <c r="R38" s="253">
        <f t="shared" ref="R38:T38" si="34">SUM(C38,F38,I38,L38,O38)</f>
        <v>0</v>
      </c>
      <c r="S38" s="110">
        <f t="shared" si="34"/>
        <v>0</v>
      </c>
      <c r="T38" s="110">
        <f t="shared" si="34"/>
        <v>0</v>
      </c>
      <c r="U38" s="115">
        <f t="shared" si="4"/>
        <v>0</v>
      </c>
      <c r="V38" s="115">
        <f t="shared" si="5"/>
        <v>0</v>
      </c>
      <c r="W38" s="120">
        <f t="shared" si="6"/>
        <v>0</v>
      </c>
    </row>
    <row r="39">
      <c r="A39" s="122">
        <v>31.0</v>
      </c>
      <c r="B39" s="153" t="s">
        <v>56</v>
      </c>
      <c r="C39" s="140">
        <v>0.0</v>
      </c>
      <c r="D39" s="94">
        <v>0.0</v>
      </c>
      <c r="E39" s="141">
        <v>0.0</v>
      </c>
      <c r="F39" s="270">
        <v>0.0</v>
      </c>
      <c r="G39" s="136"/>
      <c r="H39" s="271">
        <v>0.0</v>
      </c>
      <c r="I39" s="280">
        <v>0.0</v>
      </c>
      <c r="J39" s="281">
        <v>0.0</v>
      </c>
      <c r="K39" s="282">
        <v>0.0</v>
      </c>
      <c r="L39" s="283">
        <v>0.0</v>
      </c>
      <c r="M39" s="284">
        <v>0.0</v>
      </c>
      <c r="N39" s="285">
        <v>0.0</v>
      </c>
      <c r="O39" s="278">
        <v>0.0</v>
      </c>
      <c r="P39" s="156"/>
      <c r="Q39" s="279">
        <v>0.0</v>
      </c>
      <c r="R39" s="253">
        <f t="shared" ref="R39:T39" si="35">SUM(C39,F39,I39,L39,O39)</f>
        <v>0</v>
      </c>
      <c r="S39" s="110">
        <f t="shared" si="35"/>
        <v>0</v>
      </c>
      <c r="T39" s="110">
        <f t="shared" si="35"/>
        <v>0</v>
      </c>
      <c r="U39" s="115">
        <f t="shared" si="4"/>
        <v>0</v>
      </c>
      <c r="V39" s="115">
        <f t="shared" si="5"/>
        <v>0</v>
      </c>
      <c r="W39" s="120">
        <f t="shared" si="6"/>
        <v>0</v>
      </c>
    </row>
    <row r="40">
      <c r="A40" s="122">
        <v>32.0</v>
      </c>
      <c r="B40" s="153" t="s">
        <v>57</v>
      </c>
      <c r="C40" s="140">
        <v>0.0</v>
      </c>
      <c r="D40" s="94">
        <v>0.0</v>
      </c>
      <c r="E40" s="141">
        <v>0.0</v>
      </c>
      <c r="F40" s="270">
        <v>0.0</v>
      </c>
      <c r="G40" s="136"/>
      <c r="H40" s="271">
        <v>0.0</v>
      </c>
      <c r="I40" s="280">
        <v>0.0</v>
      </c>
      <c r="J40" s="281">
        <v>0.0</v>
      </c>
      <c r="K40" s="282">
        <v>0.0</v>
      </c>
      <c r="L40" s="283">
        <v>0.0</v>
      </c>
      <c r="M40" s="284">
        <v>0.0</v>
      </c>
      <c r="N40" s="285">
        <v>0.0</v>
      </c>
      <c r="O40" s="278">
        <v>0.0</v>
      </c>
      <c r="P40" s="156"/>
      <c r="Q40" s="279">
        <v>0.0</v>
      </c>
      <c r="R40" s="253">
        <f t="shared" ref="R40:T40" si="36">SUM(C40,F40,I40,L40,O40)</f>
        <v>0</v>
      </c>
      <c r="S40" s="110">
        <f t="shared" si="36"/>
        <v>0</v>
      </c>
      <c r="T40" s="110">
        <f t="shared" si="36"/>
        <v>0</v>
      </c>
      <c r="U40" s="115">
        <f t="shared" si="4"/>
        <v>0</v>
      </c>
      <c r="V40" s="115">
        <f t="shared" si="5"/>
        <v>0</v>
      </c>
      <c r="W40" s="120">
        <f t="shared" si="6"/>
        <v>0</v>
      </c>
    </row>
    <row r="41">
      <c r="A41" s="122">
        <v>33.0</v>
      </c>
      <c r="B41" s="167" t="s">
        <v>58</v>
      </c>
      <c r="C41" s="140">
        <v>0.0</v>
      </c>
      <c r="D41" s="94">
        <v>0.0</v>
      </c>
      <c r="E41" s="141">
        <v>0.0</v>
      </c>
      <c r="F41" s="270">
        <v>0.0</v>
      </c>
      <c r="G41" s="136"/>
      <c r="H41" s="271">
        <v>0.0</v>
      </c>
      <c r="I41" s="280">
        <v>0.0</v>
      </c>
      <c r="J41" s="281">
        <v>0.0</v>
      </c>
      <c r="K41" s="282">
        <v>0.0</v>
      </c>
      <c r="L41" s="283">
        <v>0.0</v>
      </c>
      <c r="M41" s="284">
        <v>0.0</v>
      </c>
      <c r="N41" s="285">
        <v>0.0</v>
      </c>
      <c r="O41" s="278">
        <v>0.0</v>
      </c>
      <c r="P41" s="156"/>
      <c r="Q41" s="279">
        <v>0.0</v>
      </c>
      <c r="R41" s="253">
        <f t="shared" ref="R41:T41" si="37">SUM(C41,F41,I41,L41,O41)</f>
        <v>0</v>
      </c>
      <c r="S41" s="110">
        <f t="shared" si="37"/>
        <v>0</v>
      </c>
      <c r="T41" s="110">
        <f t="shared" si="37"/>
        <v>0</v>
      </c>
      <c r="U41" s="115">
        <f t="shared" si="4"/>
        <v>0</v>
      </c>
      <c r="V41" s="115">
        <f t="shared" si="5"/>
        <v>0</v>
      </c>
      <c r="W41" s="120">
        <f t="shared" si="6"/>
        <v>0</v>
      </c>
    </row>
    <row r="42">
      <c r="A42" s="122">
        <v>34.0</v>
      </c>
      <c r="B42" s="153" t="s">
        <v>59</v>
      </c>
      <c r="C42" s="140">
        <v>0.0</v>
      </c>
      <c r="D42" s="94">
        <v>0.0</v>
      </c>
      <c r="E42" s="141">
        <v>0.0</v>
      </c>
      <c r="F42" s="270">
        <v>0.0</v>
      </c>
      <c r="G42" s="136"/>
      <c r="H42" s="271">
        <v>0.0</v>
      </c>
      <c r="I42" s="280">
        <v>0.0</v>
      </c>
      <c r="J42" s="281">
        <v>0.0</v>
      </c>
      <c r="K42" s="282">
        <v>0.0</v>
      </c>
      <c r="L42" s="283">
        <v>0.0</v>
      </c>
      <c r="M42" s="284">
        <v>0.0</v>
      </c>
      <c r="N42" s="285">
        <v>0.0</v>
      </c>
      <c r="O42" s="278">
        <v>0.0</v>
      </c>
      <c r="P42" s="156"/>
      <c r="Q42" s="279">
        <v>0.0</v>
      </c>
      <c r="R42" s="253">
        <f t="shared" ref="R42:T42" si="38">SUM(C42,F42,I42,L42,O42)</f>
        <v>0</v>
      </c>
      <c r="S42" s="110">
        <f t="shared" si="38"/>
        <v>0</v>
      </c>
      <c r="T42" s="110">
        <f t="shared" si="38"/>
        <v>0</v>
      </c>
      <c r="U42" s="115">
        <f t="shared" si="4"/>
        <v>0</v>
      </c>
      <c r="V42" s="115">
        <f t="shared" si="5"/>
        <v>0</v>
      </c>
      <c r="W42" s="120">
        <f t="shared" si="6"/>
        <v>0</v>
      </c>
    </row>
    <row r="43">
      <c r="A43" s="122">
        <v>35.0</v>
      </c>
      <c r="B43" s="153" t="s">
        <v>60</v>
      </c>
      <c r="C43" s="140">
        <v>0.0</v>
      </c>
      <c r="D43" s="94">
        <v>0.0</v>
      </c>
      <c r="E43" s="141">
        <v>0.0</v>
      </c>
      <c r="F43" s="270">
        <v>0.0</v>
      </c>
      <c r="G43" s="136"/>
      <c r="H43" s="271">
        <v>0.0</v>
      </c>
      <c r="I43" s="280">
        <v>0.0</v>
      </c>
      <c r="J43" s="281">
        <v>0.0</v>
      </c>
      <c r="K43" s="282">
        <v>0.0</v>
      </c>
      <c r="L43" s="283">
        <v>0.0</v>
      </c>
      <c r="M43" s="284">
        <v>0.0</v>
      </c>
      <c r="N43" s="285">
        <v>0.0</v>
      </c>
      <c r="O43" s="278">
        <v>0.0</v>
      </c>
      <c r="P43" s="156"/>
      <c r="Q43" s="279">
        <v>0.0</v>
      </c>
      <c r="R43" s="253">
        <f t="shared" ref="R43:T43" si="39">SUM(C43,F43,I43,L43,O43)</f>
        <v>0</v>
      </c>
      <c r="S43" s="110">
        <f t="shared" si="39"/>
        <v>0</v>
      </c>
      <c r="T43" s="110">
        <f t="shared" si="39"/>
        <v>0</v>
      </c>
      <c r="U43" s="115">
        <f t="shared" si="4"/>
        <v>0</v>
      </c>
      <c r="V43" s="115">
        <f t="shared" si="5"/>
        <v>0</v>
      </c>
      <c r="W43" s="120">
        <f t="shared" si="6"/>
        <v>0</v>
      </c>
    </row>
    <row r="44">
      <c r="A44" s="122">
        <v>36.0</v>
      </c>
      <c r="B44" s="153" t="s">
        <v>61</v>
      </c>
      <c r="C44" s="140">
        <v>0.0</v>
      </c>
      <c r="D44" s="94">
        <v>0.0</v>
      </c>
      <c r="E44" s="141">
        <v>0.0</v>
      </c>
      <c r="F44" s="270">
        <v>0.0</v>
      </c>
      <c r="G44" s="136"/>
      <c r="H44" s="271">
        <v>0.0</v>
      </c>
      <c r="I44" s="280">
        <v>0.0</v>
      </c>
      <c r="J44" s="281">
        <v>0.0</v>
      </c>
      <c r="K44" s="282">
        <v>0.0</v>
      </c>
      <c r="L44" s="283">
        <v>0.0</v>
      </c>
      <c r="M44" s="284">
        <v>0.0</v>
      </c>
      <c r="N44" s="285">
        <v>0.0</v>
      </c>
      <c r="O44" s="278">
        <v>0.0</v>
      </c>
      <c r="P44" s="156"/>
      <c r="Q44" s="279">
        <v>0.0</v>
      </c>
      <c r="R44" s="253">
        <f t="shared" ref="R44:T44" si="40">SUM(C44,F44,I44,L44,O44)</f>
        <v>0</v>
      </c>
      <c r="S44" s="110">
        <f t="shared" si="40"/>
        <v>0</v>
      </c>
      <c r="T44" s="110">
        <f t="shared" si="40"/>
        <v>0</v>
      </c>
      <c r="U44" s="115">
        <f t="shared" si="4"/>
        <v>0</v>
      </c>
      <c r="V44" s="115">
        <f t="shared" si="5"/>
        <v>0</v>
      </c>
      <c r="W44" s="120">
        <f t="shared" si="6"/>
        <v>0</v>
      </c>
    </row>
    <row r="45">
      <c r="A45" s="122">
        <v>37.0</v>
      </c>
      <c r="B45" s="153" t="s">
        <v>62</v>
      </c>
      <c r="C45" s="140">
        <v>0.0</v>
      </c>
      <c r="D45" s="94">
        <v>0.0</v>
      </c>
      <c r="E45" s="141">
        <v>0.0</v>
      </c>
      <c r="F45" s="270">
        <v>0.0</v>
      </c>
      <c r="G45" s="136"/>
      <c r="H45" s="271">
        <v>0.0</v>
      </c>
      <c r="I45" s="280">
        <v>0.0</v>
      </c>
      <c r="J45" s="281">
        <v>0.0</v>
      </c>
      <c r="K45" s="282">
        <v>0.0</v>
      </c>
      <c r="L45" s="283">
        <v>0.0</v>
      </c>
      <c r="M45" s="284">
        <v>0.0</v>
      </c>
      <c r="N45" s="285">
        <v>0.0</v>
      </c>
      <c r="O45" s="278">
        <v>0.0</v>
      </c>
      <c r="P45" s="156"/>
      <c r="Q45" s="279">
        <v>0.0</v>
      </c>
      <c r="R45" s="253">
        <f t="shared" ref="R45:T45" si="41">SUM(C45,F45,I45,L45,O45)</f>
        <v>0</v>
      </c>
      <c r="S45" s="110">
        <f t="shared" si="41"/>
        <v>0</v>
      </c>
      <c r="T45" s="110">
        <f t="shared" si="41"/>
        <v>0</v>
      </c>
      <c r="U45" s="115">
        <f t="shared" si="4"/>
        <v>0</v>
      </c>
      <c r="V45" s="115">
        <f t="shared" si="5"/>
        <v>0</v>
      </c>
      <c r="W45" s="120">
        <f t="shared" si="6"/>
        <v>0</v>
      </c>
    </row>
    <row r="46">
      <c r="A46" s="122">
        <v>38.0</v>
      </c>
      <c r="B46" s="153" t="s">
        <v>63</v>
      </c>
      <c r="C46" s="140">
        <v>0.0</v>
      </c>
      <c r="D46" s="94">
        <v>0.0</v>
      </c>
      <c r="E46" s="141">
        <v>0.0</v>
      </c>
      <c r="F46" s="270">
        <v>0.0</v>
      </c>
      <c r="G46" s="136"/>
      <c r="H46" s="271">
        <v>0.0</v>
      </c>
      <c r="I46" s="280">
        <v>0.0</v>
      </c>
      <c r="J46" s="281">
        <v>0.0</v>
      </c>
      <c r="K46" s="282">
        <v>0.0</v>
      </c>
      <c r="L46" s="283">
        <v>0.0</v>
      </c>
      <c r="M46" s="284">
        <v>0.0</v>
      </c>
      <c r="N46" s="285">
        <v>0.0</v>
      </c>
      <c r="O46" s="278">
        <v>0.0</v>
      </c>
      <c r="P46" s="156"/>
      <c r="Q46" s="279">
        <v>0.0</v>
      </c>
      <c r="R46" s="253">
        <f t="shared" ref="R46:T46" si="42">SUM(C46,F46,I46,L46,O46)</f>
        <v>0</v>
      </c>
      <c r="S46" s="110">
        <f t="shared" si="42"/>
        <v>0</v>
      </c>
      <c r="T46" s="110">
        <f t="shared" si="42"/>
        <v>0</v>
      </c>
      <c r="U46" s="115">
        <f t="shared" si="4"/>
        <v>0</v>
      </c>
      <c r="V46" s="115">
        <f t="shared" si="5"/>
        <v>0</v>
      </c>
      <c r="W46" s="120">
        <f t="shared" si="6"/>
        <v>0</v>
      </c>
    </row>
    <row r="47">
      <c r="A47" s="122">
        <v>39.0</v>
      </c>
      <c r="B47" s="153" t="s">
        <v>64</v>
      </c>
      <c r="C47" s="140">
        <v>0.0</v>
      </c>
      <c r="D47" s="94">
        <v>0.0</v>
      </c>
      <c r="E47" s="141">
        <v>0.0</v>
      </c>
      <c r="F47" s="270">
        <v>0.0</v>
      </c>
      <c r="G47" s="136"/>
      <c r="H47" s="271">
        <v>0.0</v>
      </c>
      <c r="I47" s="280">
        <v>0.0</v>
      </c>
      <c r="J47" s="281">
        <v>0.0</v>
      </c>
      <c r="K47" s="282">
        <v>0.0</v>
      </c>
      <c r="L47" s="283">
        <v>0.0</v>
      </c>
      <c r="M47" s="284">
        <v>0.0</v>
      </c>
      <c r="N47" s="285">
        <v>0.0</v>
      </c>
      <c r="O47" s="278">
        <v>0.0</v>
      </c>
      <c r="P47" s="156"/>
      <c r="Q47" s="279">
        <v>0.0</v>
      </c>
      <c r="R47" s="253">
        <f t="shared" ref="R47:T47" si="43">SUM(C47,F47,I47,L47,O47)</f>
        <v>0</v>
      </c>
      <c r="S47" s="110">
        <f t="shared" si="43"/>
        <v>0</v>
      </c>
      <c r="T47" s="110">
        <f t="shared" si="43"/>
        <v>0</v>
      </c>
      <c r="U47" s="115">
        <f t="shared" si="4"/>
        <v>0</v>
      </c>
      <c r="V47" s="115">
        <f t="shared" si="5"/>
        <v>0</v>
      </c>
      <c r="W47" s="120">
        <f t="shared" si="6"/>
        <v>0</v>
      </c>
    </row>
    <row r="48">
      <c r="A48" s="122">
        <v>40.0</v>
      </c>
      <c r="B48" s="153" t="s">
        <v>65</v>
      </c>
      <c r="C48" s="140">
        <v>0.0</v>
      </c>
      <c r="D48" s="94">
        <v>0.0</v>
      </c>
      <c r="E48" s="141">
        <v>0.0</v>
      </c>
      <c r="F48" s="270">
        <v>0.0</v>
      </c>
      <c r="G48" s="136"/>
      <c r="H48" s="271">
        <v>0.0</v>
      </c>
      <c r="I48" s="280">
        <v>0.0</v>
      </c>
      <c r="J48" s="281">
        <v>0.0</v>
      </c>
      <c r="K48" s="282">
        <v>0.0</v>
      </c>
      <c r="L48" s="283">
        <v>0.0</v>
      </c>
      <c r="M48" s="284">
        <v>0.0</v>
      </c>
      <c r="N48" s="285">
        <v>0.0</v>
      </c>
      <c r="O48" s="278">
        <v>0.0</v>
      </c>
      <c r="P48" s="156"/>
      <c r="Q48" s="279">
        <v>0.0</v>
      </c>
      <c r="R48" s="253">
        <f t="shared" ref="R48:T48" si="44">SUM(C48,F48,I48,L48,O48)</f>
        <v>0</v>
      </c>
      <c r="S48" s="110">
        <f t="shared" si="44"/>
        <v>0</v>
      </c>
      <c r="T48" s="110">
        <f t="shared" si="44"/>
        <v>0</v>
      </c>
      <c r="U48" s="115">
        <f t="shared" si="4"/>
        <v>0</v>
      </c>
      <c r="V48" s="115">
        <f t="shared" si="5"/>
        <v>0</v>
      </c>
      <c r="W48" s="120">
        <f t="shared" si="6"/>
        <v>0</v>
      </c>
    </row>
    <row r="49">
      <c r="A49" s="122">
        <v>41.0</v>
      </c>
      <c r="B49" s="153" t="s">
        <v>66</v>
      </c>
      <c r="C49" s="140">
        <v>0.0</v>
      </c>
      <c r="D49" s="94">
        <v>0.0</v>
      </c>
      <c r="E49" s="141">
        <v>0.0</v>
      </c>
      <c r="F49" s="270">
        <v>0.0</v>
      </c>
      <c r="G49" s="136"/>
      <c r="H49" s="271">
        <v>0.0</v>
      </c>
      <c r="I49" s="280">
        <v>0.0</v>
      </c>
      <c r="J49" s="281">
        <v>0.0</v>
      </c>
      <c r="K49" s="282">
        <v>0.0</v>
      </c>
      <c r="L49" s="283">
        <v>0.0</v>
      </c>
      <c r="M49" s="284">
        <v>0.0</v>
      </c>
      <c r="N49" s="285">
        <v>0.0</v>
      </c>
      <c r="O49" s="278">
        <v>0.0</v>
      </c>
      <c r="P49" s="156"/>
      <c r="Q49" s="279">
        <v>0.0</v>
      </c>
      <c r="R49" s="253">
        <f t="shared" ref="R49:T49" si="45">SUM(C49,F49,I49,L49,O49)</f>
        <v>0</v>
      </c>
      <c r="S49" s="110">
        <f t="shared" si="45"/>
        <v>0</v>
      </c>
      <c r="T49" s="110">
        <f t="shared" si="45"/>
        <v>0</v>
      </c>
      <c r="U49" s="115">
        <f t="shared" si="4"/>
        <v>0</v>
      </c>
      <c r="V49" s="115">
        <f t="shared" si="5"/>
        <v>0</v>
      </c>
      <c r="W49" s="120">
        <f t="shared" si="6"/>
        <v>0</v>
      </c>
    </row>
    <row r="50">
      <c r="A50" s="122">
        <v>42.0</v>
      </c>
      <c r="B50" s="153" t="s">
        <v>67</v>
      </c>
      <c r="C50" s="140">
        <v>0.0</v>
      </c>
      <c r="D50" s="94">
        <v>0.0</v>
      </c>
      <c r="E50" s="141">
        <v>0.0</v>
      </c>
      <c r="F50" s="270">
        <v>0.0</v>
      </c>
      <c r="G50" s="136"/>
      <c r="H50" s="271">
        <v>0.0</v>
      </c>
      <c r="I50" s="280">
        <v>0.0</v>
      </c>
      <c r="J50" s="281">
        <v>0.0</v>
      </c>
      <c r="K50" s="282">
        <v>0.0</v>
      </c>
      <c r="L50" s="283">
        <v>0.0</v>
      </c>
      <c r="M50" s="284">
        <v>0.0</v>
      </c>
      <c r="N50" s="285">
        <v>0.0</v>
      </c>
      <c r="O50" s="278">
        <v>0.0</v>
      </c>
      <c r="P50" s="156"/>
      <c r="Q50" s="279">
        <v>0.0</v>
      </c>
      <c r="R50" s="253">
        <f t="shared" ref="R50:T50" si="46">SUM(C50,F50,I50,L50,O50)</f>
        <v>0</v>
      </c>
      <c r="S50" s="110">
        <f t="shared" si="46"/>
        <v>0</v>
      </c>
      <c r="T50" s="110">
        <f t="shared" si="46"/>
        <v>0</v>
      </c>
      <c r="U50" s="115">
        <f t="shared" si="4"/>
        <v>0</v>
      </c>
      <c r="V50" s="115">
        <f t="shared" si="5"/>
        <v>0</v>
      </c>
      <c r="W50" s="120">
        <f t="shared" si="6"/>
        <v>0</v>
      </c>
    </row>
    <row r="51">
      <c r="A51" s="122">
        <v>43.0</v>
      </c>
      <c r="B51" s="153" t="s">
        <v>68</v>
      </c>
      <c r="C51" s="140">
        <v>0.0</v>
      </c>
      <c r="D51" s="94">
        <v>0.0</v>
      </c>
      <c r="E51" s="141">
        <v>0.0</v>
      </c>
      <c r="F51" s="270">
        <v>0.0</v>
      </c>
      <c r="G51" s="136"/>
      <c r="H51" s="271">
        <v>0.0</v>
      </c>
      <c r="I51" s="280">
        <v>0.0</v>
      </c>
      <c r="J51" s="281">
        <v>0.0</v>
      </c>
      <c r="K51" s="282">
        <v>0.0</v>
      </c>
      <c r="L51" s="283">
        <v>0.0</v>
      </c>
      <c r="M51" s="284">
        <v>0.0</v>
      </c>
      <c r="N51" s="285">
        <v>0.0</v>
      </c>
      <c r="O51" s="278">
        <v>0.0</v>
      </c>
      <c r="P51" s="156"/>
      <c r="Q51" s="279">
        <v>0.0</v>
      </c>
      <c r="R51" s="253">
        <f t="shared" ref="R51:T51" si="47">SUM(C51,F51,I51,L51,O51)</f>
        <v>0</v>
      </c>
      <c r="S51" s="110">
        <f t="shared" si="47"/>
        <v>0</v>
      </c>
      <c r="T51" s="110">
        <f t="shared" si="47"/>
        <v>0</v>
      </c>
      <c r="U51" s="115">
        <f t="shared" si="4"/>
        <v>0</v>
      </c>
      <c r="V51" s="115">
        <f t="shared" si="5"/>
        <v>0</v>
      </c>
      <c r="W51" s="120">
        <f t="shared" si="6"/>
        <v>0</v>
      </c>
    </row>
    <row r="52">
      <c r="A52" s="122">
        <v>44.0</v>
      </c>
      <c r="B52" s="153" t="s">
        <v>69</v>
      </c>
      <c r="C52" s="140">
        <v>0.0</v>
      </c>
      <c r="D52" s="94">
        <v>0.0</v>
      </c>
      <c r="E52" s="141">
        <v>0.0</v>
      </c>
      <c r="F52" s="270">
        <v>0.0</v>
      </c>
      <c r="G52" s="136"/>
      <c r="H52" s="271">
        <v>0.0</v>
      </c>
      <c r="I52" s="280">
        <v>0.0</v>
      </c>
      <c r="J52" s="281">
        <v>0.0</v>
      </c>
      <c r="K52" s="282">
        <v>0.0</v>
      </c>
      <c r="L52" s="283">
        <v>0.0</v>
      </c>
      <c r="M52" s="284">
        <v>0.0</v>
      </c>
      <c r="N52" s="285">
        <v>0.0</v>
      </c>
      <c r="O52" s="278">
        <v>0.0</v>
      </c>
      <c r="P52" s="156"/>
      <c r="Q52" s="279">
        <v>0.0</v>
      </c>
      <c r="R52" s="253">
        <f t="shared" ref="R52:T52" si="48">SUM(C52,F52,I52,L52,O52)</f>
        <v>0</v>
      </c>
      <c r="S52" s="110">
        <f t="shared" si="48"/>
        <v>0</v>
      </c>
      <c r="T52" s="110">
        <f t="shared" si="48"/>
        <v>0</v>
      </c>
      <c r="U52" s="115">
        <f t="shared" si="4"/>
        <v>0</v>
      </c>
      <c r="V52" s="115">
        <f t="shared" si="5"/>
        <v>0</v>
      </c>
      <c r="W52" s="120">
        <f t="shared" si="6"/>
        <v>0</v>
      </c>
    </row>
    <row r="53">
      <c r="A53" s="122">
        <v>45.0</v>
      </c>
      <c r="B53" s="153" t="s">
        <v>70</v>
      </c>
      <c r="C53" s="140">
        <v>0.0</v>
      </c>
      <c r="D53" s="94">
        <v>0.0</v>
      </c>
      <c r="E53" s="141">
        <v>0.0</v>
      </c>
      <c r="F53" s="270">
        <v>0.0</v>
      </c>
      <c r="G53" s="136"/>
      <c r="H53" s="271">
        <v>0.0</v>
      </c>
      <c r="I53" s="286">
        <v>0.0</v>
      </c>
      <c r="J53" s="287">
        <v>0.0</v>
      </c>
      <c r="K53" s="288">
        <v>0.0</v>
      </c>
      <c r="L53" s="289">
        <v>0.0</v>
      </c>
      <c r="M53" s="290">
        <v>0.0</v>
      </c>
      <c r="N53" s="291">
        <v>0.0</v>
      </c>
      <c r="O53" s="278">
        <v>0.0</v>
      </c>
      <c r="P53" s="156"/>
      <c r="Q53" s="279">
        <v>0.0</v>
      </c>
      <c r="R53" s="253">
        <f t="shared" ref="R53:T53" si="49">SUM(C53,F53,I53,L53,O53)</f>
        <v>0</v>
      </c>
      <c r="S53" s="110">
        <f t="shared" si="49"/>
        <v>0</v>
      </c>
      <c r="T53" s="110">
        <f t="shared" si="49"/>
        <v>0</v>
      </c>
      <c r="U53" s="115">
        <f t="shared" si="4"/>
        <v>0</v>
      </c>
      <c r="V53" s="115">
        <f t="shared" si="5"/>
        <v>0</v>
      </c>
      <c r="W53" s="120">
        <f t="shared" si="6"/>
        <v>0</v>
      </c>
    </row>
    <row r="54" ht="31.5" customHeight="1">
      <c r="A54" s="168"/>
      <c r="B54" s="169"/>
      <c r="C54" s="183">
        <v>2.0</v>
      </c>
      <c r="D54" s="170">
        <v>1.0</v>
      </c>
      <c r="E54" s="184">
        <v>2.0</v>
      </c>
      <c r="F54" s="183"/>
      <c r="G54" s="171"/>
      <c r="H54" s="184"/>
      <c r="I54" s="292">
        <v>3.0</v>
      </c>
      <c r="J54" s="293">
        <v>4.0</v>
      </c>
      <c r="K54" s="294">
        <v>2.0</v>
      </c>
      <c r="L54" s="295">
        <v>3.0</v>
      </c>
      <c r="M54" s="296">
        <v>4.0</v>
      </c>
      <c r="N54" s="297">
        <v>1.0</v>
      </c>
      <c r="O54" s="183"/>
      <c r="P54" s="171"/>
      <c r="Q54" s="184"/>
      <c r="R54" s="171">
        <f t="shared" ref="R54:T54" si="50">C54+F54+I54+L54+O54</f>
        <v>8</v>
      </c>
      <c r="S54" s="171">
        <f t="shared" si="50"/>
        <v>9</v>
      </c>
      <c r="T54" s="171">
        <f t="shared" si="50"/>
        <v>5</v>
      </c>
      <c r="U54" s="171"/>
      <c r="V54" s="171"/>
      <c r="W54" s="254"/>
    </row>
    <row r="55">
      <c r="A55" s="122">
        <v>46.0</v>
      </c>
      <c r="B55" s="153" t="s">
        <v>71</v>
      </c>
      <c r="C55" s="140">
        <v>0.0</v>
      </c>
      <c r="D55" s="94">
        <v>0.0</v>
      </c>
      <c r="E55" s="141">
        <v>0.0</v>
      </c>
      <c r="F55" s="270">
        <v>0.0</v>
      </c>
      <c r="G55" s="136"/>
      <c r="H55" s="271">
        <v>0.0</v>
      </c>
      <c r="I55" s="272">
        <v>0.0</v>
      </c>
      <c r="J55" s="273">
        <v>0.0</v>
      </c>
      <c r="K55" s="274">
        <v>0.0</v>
      </c>
      <c r="L55" s="298">
        <v>0.0</v>
      </c>
      <c r="M55" s="299">
        <v>0.0</v>
      </c>
      <c r="N55" s="300">
        <v>0.0</v>
      </c>
      <c r="O55" s="301">
        <v>0.0</v>
      </c>
      <c r="P55" s="156"/>
      <c r="Q55" s="279">
        <v>0.0</v>
      </c>
      <c r="R55" s="253">
        <f t="shared" ref="R55:T55" si="51">SUM(C55,F55,I55,L55,O55)</f>
        <v>0</v>
      </c>
      <c r="S55" s="110">
        <f t="shared" si="51"/>
        <v>0</v>
      </c>
      <c r="T55" s="110">
        <f t="shared" si="51"/>
        <v>0</v>
      </c>
      <c r="U55" s="174">
        <f t="shared" ref="U55:U99" si="53">(R55*100)/$R$54</f>
        <v>0</v>
      </c>
      <c r="V55" s="175">
        <f t="shared" ref="V55:V99" si="54">(S55*100/$S$54)</f>
        <v>0</v>
      </c>
      <c r="W55" s="174">
        <f t="shared" ref="W55:W99" si="55">(T55*100/$T$54)</f>
        <v>0</v>
      </c>
    </row>
    <row r="56">
      <c r="A56" s="122">
        <v>47.0</v>
      </c>
      <c r="B56" s="153" t="s">
        <v>72</v>
      </c>
      <c r="C56" s="140">
        <v>0.0</v>
      </c>
      <c r="D56" s="94">
        <v>0.0</v>
      </c>
      <c r="E56" s="141">
        <v>0.0</v>
      </c>
      <c r="F56" s="270">
        <v>0.0</v>
      </c>
      <c r="G56" s="136"/>
      <c r="H56" s="271">
        <v>0.0</v>
      </c>
      <c r="I56" s="280">
        <v>0.0</v>
      </c>
      <c r="J56" s="281">
        <v>0.0</v>
      </c>
      <c r="K56" s="282">
        <v>0.0</v>
      </c>
      <c r="L56" s="283">
        <v>0.0</v>
      </c>
      <c r="M56" s="284">
        <v>0.0</v>
      </c>
      <c r="N56" s="285">
        <v>0.0</v>
      </c>
      <c r="O56" s="278">
        <v>0.0</v>
      </c>
      <c r="P56" s="156"/>
      <c r="Q56" s="279">
        <v>0.0</v>
      </c>
      <c r="R56" s="253">
        <f t="shared" ref="R56:T56" si="52">SUM(C56,F56,I56,L56,O56)</f>
        <v>0</v>
      </c>
      <c r="S56" s="110">
        <f t="shared" si="52"/>
        <v>0</v>
      </c>
      <c r="T56" s="110">
        <f t="shared" si="52"/>
        <v>0</v>
      </c>
      <c r="U56" s="174">
        <f t="shared" si="53"/>
        <v>0</v>
      </c>
      <c r="V56" s="175">
        <f t="shared" si="54"/>
        <v>0</v>
      </c>
      <c r="W56" s="174">
        <f t="shared" si="55"/>
        <v>0</v>
      </c>
    </row>
    <row r="57">
      <c r="A57" s="122">
        <v>48.0</v>
      </c>
      <c r="B57" s="153" t="s">
        <v>73</v>
      </c>
      <c r="C57" s="140">
        <v>0.0</v>
      </c>
      <c r="D57" s="94">
        <v>0.0</v>
      </c>
      <c r="E57" s="141">
        <v>0.0</v>
      </c>
      <c r="F57" s="270">
        <v>0.0</v>
      </c>
      <c r="G57" s="136"/>
      <c r="H57" s="271">
        <v>0.0</v>
      </c>
      <c r="I57" s="280">
        <v>0.0</v>
      </c>
      <c r="J57" s="281">
        <v>0.0</v>
      </c>
      <c r="K57" s="282">
        <v>0.0</v>
      </c>
      <c r="L57" s="283">
        <v>0.0</v>
      </c>
      <c r="M57" s="284">
        <v>0.0</v>
      </c>
      <c r="N57" s="285">
        <v>0.0</v>
      </c>
      <c r="O57" s="278">
        <v>0.0</v>
      </c>
      <c r="P57" s="156"/>
      <c r="Q57" s="279">
        <v>0.0</v>
      </c>
      <c r="R57" s="253">
        <f t="shared" ref="R57:T57" si="56">SUM(C57,F57,I57,L57,O57)</f>
        <v>0</v>
      </c>
      <c r="S57" s="110">
        <f t="shared" si="56"/>
        <v>0</v>
      </c>
      <c r="T57" s="110">
        <f t="shared" si="56"/>
        <v>0</v>
      </c>
      <c r="U57" s="174">
        <f t="shared" si="53"/>
        <v>0</v>
      </c>
      <c r="V57" s="175">
        <f t="shared" si="54"/>
        <v>0</v>
      </c>
      <c r="W57" s="174">
        <f t="shared" si="55"/>
        <v>0</v>
      </c>
    </row>
    <row r="58">
      <c r="A58" s="122">
        <v>49.0</v>
      </c>
      <c r="B58" s="153" t="s">
        <v>74</v>
      </c>
      <c r="C58" s="140">
        <v>0.0</v>
      </c>
      <c r="D58" s="94">
        <v>0.0</v>
      </c>
      <c r="E58" s="141">
        <v>0.0</v>
      </c>
      <c r="F58" s="270">
        <v>0.0</v>
      </c>
      <c r="G58" s="136"/>
      <c r="H58" s="271">
        <v>0.0</v>
      </c>
      <c r="I58" s="280">
        <v>0.0</v>
      </c>
      <c r="J58" s="281">
        <v>0.0</v>
      </c>
      <c r="K58" s="282">
        <v>0.0</v>
      </c>
      <c r="L58" s="283">
        <v>0.0</v>
      </c>
      <c r="M58" s="284">
        <v>0.0</v>
      </c>
      <c r="N58" s="285">
        <v>0.0</v>
      </c>
      <c r="O58" s="278">
        <v>0.0</v>
      </c>
      <c r="P58" s="156"/>
      <c r="Q58" s="279">
        <v>0.0</v>
      </c>
      <c r="R58" s="253">
        <f t="shared" ref="R58:T58" si="57">SUM(C58,F58,I58,L58,O58)</f>
        <v>0</v>
      </c>
      <c r="S58" s="110">
        <f t="shared" si="57"/>
        <v>0</v>
      </c>
      <c r="T58" s="110">
        <f t="shared" si="57"/>
        <v>0</v>
      </c>
      <c r="U58" s="174">
        <f t="shared" si="53"/>
        <v>0</v>
      </c>
      <c r="V58" s="175">
        <f t="shared" si="54"/>
        <v>0</v>
      </c>
      <c r="W58" s="174">
        <f t="shared" si="55"/>
        <v>0</v>
      </c>
    </row>
    <row r="59">
      <c r="A59" s="122">
        <v>50.0</v>
      </c>
      <c r="B59" s="153" t="s">
        <v>75</v>
      </c>
      <c r="C59" s="140">
        <v>0.0</v>
      </c>
      <c r="D59" s="94">
        <v>0.0</v>
      </c>
      <c r="E59" s="141">
        <v>0.0</v>
      </c>
      <c r="F59" s="270">
        <v>0.0</v>
      </c>
      <c r="G59" s="136"/>
      <c r="H59" s="271">
        <v>0.0</v>
      </c>
      <c r="I59" s="280">
        <v>0.0</v>
      </c>
      <c r="J59" s="281">
        <v>0.0</v>
      </c>
      <c r="K59" s="282">
        <v>0.0</v>
      </c>
      <c r="L59" s="283">
        <v>0.0</v>
      </c>
      <c r="M59" s="284">
        <v>0.0</v>
      </c>
      <c r="N59" s="285">
        <v>0.0</v>
      </c>
      <c r="O59" s="278">
        <v>0.0</v>
      </c>
      <c r="P59" s="156"/>
      <c r="Q59" s="279">
        <v>0.0</v>
      </c>
      <c r="R59" s="253">
        <f t="shared" ref="R59:T59" si="58">SUM(C59,F59,I59,L59,O59)</f>
        <v>0</v>
      </c>
      <c r="S59" s="110">
        <f t="shared" si="58"/>
        <v>0</v>
      </c>
      <c r="T59" s="110">
        <f t="shared" si="58"/>
        <v>0</v>
      </c>
      <c r="U59" s="174">
        <f t="shared" si="53"/>
        <v>0</v>
      </c>
      <c r="V59" s="175">
        <f t="shared" si="54"/>
        <v>0</v>
      </c>
      <c r="W59" s="174">
        <f t="shared" si="55"/>
        <v>0</v>
      </c>
    </row>
    <row r="60">
      <c r="A60" s="122">
        <v>51.0</v>
      </c>
      <c r="B60" s="153" t="s">
        <v>76</v>
      </c>
      <c r="C60" s="140">
        <v>0.0</v>
      </c>
      <c r="D60" s="94">
        <v>0.0</v>
      </c>
      <c r="E60" s="141">
        <v>0.0</v>
      </c>
      <c r="F60" s="270">
        <v>0.0</v>
      </c>
      <c r="G60" s="136"/>
      <c r="H60" s="271">
        <v>0.0</v>
      </c>
      <c r="I60" s="280">
        <v>0.0</v>
      </c>
      <c r="J60" s="281">
        <v>0.0</v>
      </c>
      <c r="K60" s="282">
        <v>0.0</v>
      </c>
      <c r="L60" s="283">
        <v>0.0</v>
      </c>
      <c r="M60" s="284">
        <v>0.0</v>
      </c>
      <c r="N60" s="285">
        <v>0.0</v>
      </c>
      <c r="O60" s="278">
        <v>0.0</v>
      </c>
      <c r="P60" s="156"/>
      <c r="Q60" s="279">
        <v>0.0</v>
      </c>
      <c r="R60" s="253">
        <f t="shared" ref="R60:T60" si="59">SUM(C60,F60,I60,L60,O60)</f>
        <v>0</v>
      </c>
      <c r="S60" s="110">
        <f t="shared" si="59"/>
        <v>0</v>
      </c>
      <c r="T60" s="110">
        <f t="shared" si="59"/>
        <v>0</v>
      </c>
      <c r="U60" s="174">
        <f t="shared" si="53"/>
        <v>0</v>
      </c>
      <c r="V60" s="175">
        <f t="shared" si="54"/>
        <v>0</v>
      </c>
      <c r="W60" s="174">
        <f t="shared" si="55"/>
        <v>0</v>
      </c>
    </row>
    <row r="61" ht="16.5" customHeight="1">
      <c r="A61" s="122">
        <v>52.0</v>
      </c>
      <c r="B61" s="153" t="s">
        <v>77</v>
      </c>
      <c r="C61" s="200">
        <v>0.0</v>
      </c>
      <c r="D61" s="94">
        <v>0.0</v>
      </c>
      <c r="E61" s="141">
        <v>0.0</v>
      </c>
      <c r="F61" s="302">
        <v>0.0</v>
      </c>
      <c r="G61" s="181"/>
      <c r="H61" s="271">
        <v>0.0</v>
      </c>
      <c r="I61" s="280">
        <v>0.0</v>
      </c>
      <c r="J61" s="281">
        <v>0.0</v>
      </c>
      <c r="K61" s="282">
        <v>0.0</v>
      </c>
      <c r="L61" s="283">
        <v>0.0</v>
      </c>
      <c r="M61" s="284">
        <v>0.0</v>
      </c>
      <c r="N61" s="285">
        <v>0.0</v>
      </c>
      <c r="O61" s="303">
        <v>0.0</v>
      </c>
      <c r="P61" s="205"/>
      <c r="Q61" s="255">
        <v>0.0</v>
      </c>
      <c r="R61" s="253">
        <f t="shared" ref="R61:T61" si="60">SUM(C61,F61,I61,L61,O61)</f>
        <v>0</v>
      </c>
      <c r="S61" s="110">
        <f t="shared" si="60"/>
        <v>0</v>
      </c>
      <c r="T61" s="110">
        <f t="shared" si="60"/>
        <v>0</v>
      </c>
      <c r="U61" s="174">
        <f t="shared" si="53"/>
        <v>0</v>
      </c>
      <c r="V61" s="175">
        <f t="shared" si="54"/>
        <v>0</v>
      </c>
      <c r="W61" s="174">
        <f t="shared" si="55"/>
        <v>0</v>
      </c>
    </row>
    <row r="62">
      <c r="A62" s="122">
        <v>53.0</v>
      </c>
      <c r="B62" s="153" t="s">
        <v>78</v>
      </c>
      <c r="C62" s="140">
        <v>0.0</v>
      </c>
      <c r="D62" s="94">
        <v>0.0</v>
      </c>
      <c r="E62" s="141">
        <v>0.0</v>
      </c>
      <c r="F62" s="270">
        <v>0.0</v>
      </c>
      <c r="G62" s="136"/>
      <c r="H62" s="271">
        <v>0.0</v>
      </c>
      <c r="I62" s="280">
        <v>0.0</v>
      </c>
      <c r="J62" s="281">
        <v>0.0</v>
      </c>
      <c r="K62" s="282">
        <v>0.0</v>
      </c>
      <c r="L62" s="283">
        <v>0.0</v>
      </c>
      <c r="M62" s="284">
        <v>0.0</v>
      </c>
      <c r="N62" s="285">
        <v>0.0</v>
      </c>
      <c r="O62" s="278">
        <v>0.0</v>
      </c>
      <c r="P62" s="156"/>
      <c r="Q62" s="279">
        <v>0.0</v>
      </c>
      <c r="R62" s="253">
        <f t="shared" ref="R62:T62" si="61">SUM(C62,F62,I62,L62,O62)</f>
        <v>0</v>
      </c>
      <c r="S62" s="110">
        <f t="shared" si="61"/>
        <v>0</v>
      </c>
      <c r="T62" s="110">
        <f t="shared" si="61"/>
        <v>0</v>
      </c>
      <c r="U62" s="174">
        <f t="shared" si="53"/>
        <v>0</v>
      </c>
      <c r="V62" s="175">
        <f t="shared" si="54"/>
        <v>0</v>
      </c>
      <c r="W62" s="174">
        <f t="shared" si="55"/>
        <v>0</v>
      </c>
    </row>
    <row r="63">
      <c r="A63" s="122">
        <v>54.0</v>
      </c>
      <c r="B63" s="153" t="s">
        <v>79</v>
      </c>
      <c r="C63" s="140">
        <v>0.0</v>
      </c>
      <c r="D63" s="94">
        <v>0.0</v>
      </c>
      <c r="E63" s="141">
        <v>0.0</v>
      </c>
      <c r="F63" s="270">
        <v>0.0</v>
      </c>
      <c r="G63" s="136"/>
      <c r="H63" s="271">
        <v>0.0</v>
      </c>
      <c r="I63" s="280">
        <v>0.0</v>
      </c>
      <c r="J63" s="281">
        <v>0.0</v>
      </c>
      <c r="K63" s="282">
        <v>0.0</v>
      </c>
      <c r="L63" s="283">
        <v>0.0</v>
      </c>
      <c r="M63" s="284">
        <v>0.0</v>
      </c>
      <c r="N63" s="285">
        <v>0.0</v>
      </c>
      <c r="O63" s="278">
        <v>0.0</v>
      </c>
      <c r="P63" s="156"/>
      <c r="Q63" s="279">
        <v>0.0</v>
      </c>
      <c r="R63" s="253">
        <f t="shared" ref="R63:T63" si="62">SUM(C63,F63,I63,L63,O63)</f>
        <v>0</v>
      </c>
      <c r="S63" s="110">
        <f t="shared" si="62"/>
        <v>0</v>
      </c>
      <c r="T63" s="110">
        <f t="shared" si="62"/>
        <v>0</v>
      </c>
      <c r="U63" s="174">
        <f t="shared" si="53"/>
        <v>0</v>
      </c>
      <c r="V63" s="175">
        <f t="shared" si="54"/>
        <v>0</v>
      </c>
      <c r="W63" s="174">
        <f t="shared" si="55"/>
        <v>0</v>
      </c>
    </row>
    <row r="64">
      <c r="A64" s="122">
        <v>55.0</v>
      </c>
      <c r="B64" s="153" t="s">
        <v>80</v>
      </c>
      <c r="C64" s="140">
        <v>0.0</v>
      </c>
      <c r="D64" s="94">
        <v>0.0</v>
      </c>
      <c r="E64" s="141">
        <v>0.0</v>
      </c>
      <c r="F64" s="270">
        <v>0.0</v>
      </c>
      <c r="G64" s="136"/>
      <c r="H64" s="271">
        <v>0.0</v>
      </c>
      <c r="I64" s="280">
        <v>0.0</v>
      </c>
      <c r="J64" s="281">
        <v>0.0</v>
      </c>
      <c r="K64" s="282">
        <v>0.0</v>
      </c>
      <c r="L64" s="283">
        <v>0.0</v>
      </c>
      <c r="M64" s="284">
        <v>0.0</v>
      </c>
      <c r="N64" s="285">
        <v>0.0</v>
      </c>
      <c r="O64" s="278">
        <v>0.0</v>
      </c>
      <c r="P64" s="156"/>
      <c r="Q64" s="279">
        <v>0.0</v>
      </c>
      <c r="R64" s="253">
        <f t="shared" ref="R64:T64" si="63">SUM(C64,F64,I64,L64,O64)</f>
        <v>0</v>
      </c>
      <c r="S64" s="110">
        <f t="shared" si="63"/>
        <v>0</v>
      </c>
      <c r="T64" s="110">
        <f t="shared" si="63"/>
        <v>0</v>
      </c>
      <c r="U64" s="174">
        <f t="shared" si="53"/>
        <v>0</v>
      </c>
      <c r="V64" s="175">
        <f t="shared" si="54"/>
        <v>0</v>
      </c>
      <c r="W64" s="174">
        <f t="shared" si="55"/>
        <v>0</v>
      </c>
    </row>
    <row r="65">
      <c r="A65" s="122">
        <v>56.0</v>
      </c>
      <c r="B65" s="153" t="s">
        <v>81</v>
      </c>
      <c r="C65" s="140">
        <v>0.0</v>
      </c>
      <c r="D65" s="94">
        <v>0.0</v>
      </c>
      <c r="E65" s="141">
        <v>0.0</v>
      </c>
      <c r="F65" s="270">
        <v>0.0</v>
      </c>
      <c r="G65" s="136"/>
      <c r="H65" s="271">
        <v>0.0</v>
      </c>
      <c r="I65" s="280">
        <v>0.0</v>
      </c>
      <c r="J65" s="281">
        <v>0.0</v>
      </c>
      <c r="K65" s="282">
        <v>0.0</v>
      </c>
      <c r="L65" s="283">
        <v>0.0</v>
      </c>
      <c r="M65" s="284">
        <v>0.0</v>
      </c>
      <c r="N65" s="285">
        <v>0.0</v>
      </c>
      <c r="O65" s="278">
        <v>0.0</v>
      </c>
      <c r="P65" s="156"/>
      <c r="Q65" s="279">
        <v>0.0</v>
      </c>
      <c r="R65" s="253">
        <f t="shared" ref="R65:T65" si="64">SUM(C65,F65,I65,L65,O65)</f>
        <v>0</v>
      </c>
      <c r="S65" s="110">
        <f t="shared" si="64"/>
        <v>0</v>
      </c>
      <c r="T65" s="110">
        <f t="shared" si="64"/>
        <v>0</v>
      </c>
      <c r="U65" s="174">
        <f t="shared" si="53"/>
        <v>0</v>
      </c>
      <c r="V65" s="175">
        <f t="shared" si="54"/>
        <v>0</v>
      </c>
      <c r="W65" s="174">
        <f t="shared" si="55"/>
        <v>0</v>
      </c>
    </row>
    <row r="66">
      <c r="A66" s="122">
        <v>57.0</v>
      </c>
      <c r="B66" s="153" t="s">
        <v>82</v>
      </c>
      <c r="C66" s="140">
        <v>0.0</v>
      </c>
      <c r="D66" s="94">
        <v>0.0</v>
      </c>
      <c r="E66" s="141">
        <v>0.0</v>
      </c>
      <c r="F66" s="270">
        <v>0.0</v>
      </c>
      <c r="G66" s="136"/>
      <c r="H66" s="271">
        <v>0.0</v>
      </c>
      <c r="I66" s="280">
        <v>0.0</v>
      </c>
      <c r="J66" s="281">
        <v>0.0</v>
      </c>
      <c r="K66" s="282">
        <v>0.0</v>
      </c>
      <c r="L66" s="283">
        <v>0.0</v>
      </c>
      <c r="M66" s="284">
        <v>0.0</v>
      </c>
      <c r="N66" s="285">
        <v>0.0</v>
      </c>
      <c r="O66" s="278">
        <v>0.0</v>
      </c>
      <c r="P66" s="156"/>
      <c r="Q66" s="279">
        <v>0.0</v>
      </c>
      <c r="R66" s="253">
        <f t="shared" ref="R66:T66" si="65">SUM(C66,F66,I66,L66,O66)</f>
        <v>0</v>
      </c>
      <c r="S66" s="110">
        <f t="shared" si="65"/>
        <v>0</v>
      </c>
      <c r="T66" s="110">
        <f t="shared" si="65"/>
        <v>0</v>
      </c>
      <c r="U66" s="174">
        <f t="shared" si="53"/>
        <v>0</v>
      </c>
      <c r="V66" s="175">
        <f t="shared" si="54"/>
        <v>0</v>
      </c>
      <c r="W66" s="174">
        <f t="shared" si="55"/>
        <v>0</v>
      </c>
    </row>
    <row r="67">
      <c r="A67" s="122">
        <v>58.0</v>
      </c>
      <c r="B67" s="153" t="s">
        <v>83</v>
      </c>
      <c r="C67" s="140">
        <v>0.0</v>
      </c>
      <c r="D67" s="94">
        <v>0.0</v>
      </c>
      <c r="E67" s="141">
        <v>0.0</v>
      </c>
      <c r="F67" s="270">
        <v>0.0</v>
      </c>
      <c r="G67" s="136"/>
      <c r="H67" s="271">
        <v>0.0</v>
      </c>
      <c r="I67" s="280">
        <v>0.0</v>
      </c>
      <c r="J67" s="281">
        <v>0.0</v>
      </c>
      <c r="K67" s="282">
        <v>0.0</v>
      </c>
      <c r="L67" s="283">
        <v>0.0</v>
      </c>
      <c r="M67" s="284">
        <v>0.0</v>
      </c>
      <c r="N67" s="285">
        <v>0.0</v>
      </c>
      <c r="O67" s="278">
        <v>0.0</v>
      </c>
      <c r="P67" s="156"/>
      <c r="Q67" s="279">
        <v>0.0</v>
      </c>
      <c r="R67" s="253">
        <f t="shared" ref="R67:T67" si="66">SUM(C67,F67,I67,L67,O67)</f>
        <v>0</v>
      </c>
      <c r="S67" s="110">
        <f t="shared" si="66"/>
        <v>0</v>
      </c>
      <c r="T67" s="110">
        <f t="shared" si="66"/>
        <v>0</v>
      </c>
      <c r="U67" s="174">
        <f t="shared" si="53"/>
        <v>0</v>
      </c>
      <c r="V67" s="175">
        <f t="shared" si="54"/>
        <v>0</v>
      </c>
      <c r="W67" s="174">
        <f t="shared" si="55"/>
        <v>0</v>
      </c>
    </row>
    <row r="68">
      <c r="A68" s="122">
        <v>59.0</v>
      </c>
      <c r="B68" s="153" t="s">
        <v>84</v>
      </c>
      <c r="C68" s="140">
        <v>0.0</v>
      </c>
      <c r="D68" s="94">
        <v>0.0</v>
      </c>
      <c r="E68" s="141">
        <v>0.0</v>
      </c>
      <c r="F68" s="270">
        <v>0.0</v>
      </c>
      <c r="G68" s="136"/>
      <c r="H68" s="271">
        <v>0.0</v>
      </c>
      <c r="I68" s="280">
        <v>0.0</v>
      </c>
      <c r="J68" s="281">
        <v>0.0</v>
      </c>
      <c r="K68" s="282">
        <v>0.0</v>
      </c>
      <c r="L68" s="283">
        <v>0.0</v>
      </c>
      <c r="M68" s="284">
        <v>0.0</v>
      </c>
      <c r="N68" s="285">
        <v>0.0</v>
      </c>
      <c r="O68" s="278">
        <v>0.0</v>
      </c>
      <c r="P68" s="156"/>
      <c r="Q68" s="279">
        <v>0.0</v>
      </c>
      <c r="R68" s="253">
        <f t="shared" ref="R68:T68" si="67">SUM(C68,F68,I68,L68,O68)</f>
        <v>0</v>
      </c>
      <c r="S68" s="110">
        <f t="shared" si="67"/>
        <v>0</v>
      </c>
      <c r="T68" s="110">
        <f t="shared" si="67"/>
        <v>0</v>
      </c>
      <c r="U68" s="174">
        <f t="shared" si="53"/>
        <v>0</v>
      </c>
      <c r="V68" s="175">
        <f t="shared" si="54"/>
        <v>0</v>
      </c>
      <c r="W68" s="174">
        <f t="shared" si="55"/>
        <v>0</v>
      </c>
    </row>
    <row r="69">
      <c r="A69" s="122">
        <v>60.0</v>
      </c>
      <c r="B69" s="153" t="s">
        <v>85</v>
      </c>
      <c r="C69" s="140">
        <v>0.0</v>
      </c>
      <c r="D69" s="94">
        <v>0.0</v>
      </c>
      <c r="E69" s="141">
        <v>0.0</v>
      </c>
      <c r="F69" s="270">
        <v>0.0</v>
      </c>
      <c r="G69" s="136"/>
      <c r="H69" s="271">
        <v>0.0</v>
      </c>
      <c r="I69" s="280">
        <v>0.0</v>
      </c>
      <c r="J69" s="281">
        <v>0.0</v>
      </c>
      <c r="K69" s="282">
        <v>0.0</v>
      </c>
      <c r="L69" s="283">
        <v>0.0</v>
      </c>
      <c r="M69" s="284">
        <v>0.0</v>
      </c>
      <c r="N69" s="285">
        <v>0.0</v>
      </c>
      <c r="O69" s="278">
        <v>0.0</v>
      </c>
      <c r="P69" s="156"/>
      <c r="Q69" s="279">
        <v>0.0</v>
      </c>
      <c r="R69" s="253">
        <f t="shared" ref="R69:T69" si="68">SUM(C69,F69,I69,L69,O69)</f>
        <v>0</v>
      </c>
      <c r="S69" s="110">
        <f t="shared" si="68"/>
        <v>0</v>
      </c>
      <c r="T69" s="110">
        <f t="shared" si="68"/>
        <v>0</v>
      </c>
      <c r="U69" s="174">
        <f t="shared" si="53"/>
        <v>0</v>
      </c>
      <c r="V69" s="175">
        <f t="shared" si="54"/>
        <v>0</v>
      </c>
      <c r="W69" s="174">
        <f t="shared" si="55"/>
        <v>0</v>
      </c>
    </row>
    <row r="70">
      <c r="A70" s="122">
        <v>61.0</v>
      </c>
      <c r="B70" s="153" t="s">
        <v>86</v>
      </c>
      <c r="C70" s="140">
        <v>0.0</v>
      </c>
      <c r="D70" s="94">
        <v>0.0</v>
      </c>
      <c r="E70" s="141">
        <v>0.0</v>
      </c>
      <c r="F70" s="270">
        <v>0.0</v>
      </c>
      <c r="G70" s="136"/>
      <c r="H70" s="271">
        <v>0.0</v>
      </c>
      <c r="I70" s="280">
        <v>0.0</v>
      </c>
      <c r="J70" s="281">
        <v>0.0</v>
      </c>
      <c r="K70" s="282">
        <v>0.0</v>
      </c>
      <c r="L70" s="283">
        <v>0.0</v>
      </c>
      <c r="M70" s="284">
        <v>0.0</v>
      </c>
      <c r="N70" s="285">
        <v>0.0</v>
      </c>
      <c r="O70" s="278">
        <v>0.0</v>
      </c>
      <c r="P70" s="156"/>
      <c r="Q70" s="279">
        <v>0.0</v>
      </c>
      <c r="R70" s="253">
        <f t="shared" ref="R70:T70" si="69">SUM(C70,F70,I70,L70,O70)</f>
        <v>0</v>
      </c>
      <c r="S70" s="110">
        <f t="shared" si="69"/>
        <v>0</v>
      </c>
      <c r="T70" s="110">
        <f t="shared" si="69"/>
        <v>0</v>
      </c>
      <c r="U70" s="174">
        <f t="shared" si="53"/>
        <v>0</v>
      </c>
      <c r="V70" s="175">
        <f t="shared" si="54"/>
        <v>0</v>
      </c>
      <c r="W70" s="174">
        <f t="shared" si="55"/>
        <v>0</v>
      </c>
    </row>
    <row r="71">
      <c r="A71" s="122">
        <v>62.0</v>
      </c>
      <c r="B71" s="153" t="s">
        <v>87</v>
      </c>
      <c r="C71" s="140">
        <v>0.0</v>
      </c>
      <c r="D71" s="94">
        <v>0.0</v>
      </c>
      <c r="E71" s="141">
        <v>0.0</v>
      </c>
      <c r="F71" s="270">
        <v>0.0</v>
      </c>
      <c r="G71" s="136"/>
      <c r="H71" s="271">
        <v>0.0</v>
      </c>
      <c r="I71" s="280">
        <v>0.0</v>
      </c>
      <c r="J71" s="281">
        <v>0.0</v>
      </c>
      <c r="K71" s="282">
        <v>0.0</v>
      </c>
      <c r="L71" s="283">
        <v>0.0</v>
      </c>
      <c r="M71" s="284">
        <v>0.0</v>
      </c>
      <c r="N71" s="285">
        <v>0.0</v>
      </c>
      <c r="O71" s="278">
        <v>0.0</v>
      </c>
      <c r="P71" s="156"/>
      <c r="Q71" s="279">
        <v>0.0</v>
      </c>
      <c r="R71" s="253">
        <f t="shared" ref="R71:T71" si="70">SUM(C71,F71,I71,L71,O71)</f>
        <v>0</v>
      </c>
      <c r="S71" s="110">
        <f t="shared" si="70"/>
        <v>0</v>
      </c>
      <c r="T71" s="110">
        <f t="shared" si="70"/>
        <v>0</v>
      </c>
      <c r="U71" s="174">
        <f t="shared" si="53"/>
        <v>0</v>
      </c>
      <c r="V71" s="175">
        <f t="shared" si="54"/>
        <v>0</v>
      </c>
      <c r="W71" s="174">
        <f t="shared" si="55"/>
        <v>0</v>
      </c>
    </row>
    <row r="72">
      <c r="A72" s="122">
        <v>63.0</v>
      </c>
      <c r="B72" s="153" t="s">
        <v>88</v>
      </c>
      <c r="C72" s="140">
        <v>0.0</v>
      </c>
      <c r="D72" s="94">
        <v>0.0</v>
      </c>
      <c r="E72" s="141">
        <v>0.0</v>
      </c>
      <c r="F72" s="270">
        <v>0.0</v>
      </c>
      <c r="G72" s="136"/>
      <c r="H72" s="271">
        <v>0.0</v>
      </c>
      <c r="I72" s="280">
        <v>0.0</v>
      </c>
      <c r="J72" s="281">
        <v>0.0</v>
      </c>
      <c r="K72" s="282">
        <v>0.0</v>
      </c>
      <c r="L72" s="283">
        <v>0.0</v>
      </c>
      <c r="M72" s="284">
        <v>0.0</v>
      </c>
      <c r="N72" s="285">
        <v>0.0</v>
      </c>
      <c r="O72" s="278">
        <v>0.0</v>
      </c>
      <c r="P72" s="156"/>
      <c r="Q72" s="279">
        <v>0.0</v>
      </c>
      <c r="R72" s="253">
        <f t="shared" ref="R72:T72" si="71">SUM(C72,F72,I72,L72,O72)</f>
        <v>0</v>
      </c>
      <c r="S72" s="110">
        <f t="shared" si="71"/>
        <v>0</v>
      </c>
      <c r="T72" s="110">
        <f t="shared" si="71"/>
        <v>0</v>
      </c>
      <c r="U72" s="174">
        <f t="shared" si="53"/>
        <v>0</v>
      </c>
      <c r="V72" s="175">
        <f t="shared" si="54"/>
        <v>0</v>
      </c>
      <c r="W72" s="174">
        <f t="shared" si="55"/>
        <v>0</v>
      </c>
    </row>
    <row r="73">
      <c r="A73" s="122">
        <v>64.0</v>
      </c>
      <c r="B73" s="153" t="s">
        <v>89</v>
      </c>
      <c r="C73" s="140">
        <v>0.0</v>
      </c>
      <c r="D73" s="94">
        <v>0.0</v>
      </c>
      <c r="E73" s="141">
        <v>0.0</v>
      </c>
      <c r="F73" s="270">
        <v>0.0</v>
      </c>
      <c r="G73" s="136"/>
      <c r="H73" s="271">
        <v>0.0</v>
      </c>
      <c r="I73" s="280">
        <v>0.0</v>
      </c>
      <c r="J73" s="281">
        <v>0.0</v>
      </c>
      <c r="K73" s="282">
        <v>0.0</v>
      </c>
      <c r="L73" s="283">
        <v>0.0</v>
      </c>
      <c r="M73" s="284">
        <v>0.0</v>
      </c>
      <c r="N73" s="285">
        <v>0.0</v>
      </c>
      <c r="O73" s="278">
        <v>0.0</v>
      </c>
      <c r="P73" s="156"/>
      <c r="Q73" s="279">
        <v>0.0</v>
      </c>
      <c r="R73" s="253">
        <f t="shared" ref="R73:T73" si="72">SUM(C73,F73,I73,L73,O73)</f>
        <v>0</v>
      </c>
      <c r="S73" s="110">
        <f t="shared" si="72"/>
        <v>0</v>
      </c>
      <c r="T73" s="110">
        <f t="shared" si="72"/>
        <v>0</v>
      </c>
      <c r="U73" s="174">
        <f t="shared" si="53"/>
        <v>0</v>
      </c>
      <c r="V73" s="175">
        <f t="shared" si="54"/>
        <v>0</v>
      </c>
      <c r="W73" s="174">
        <f t="shared" si="55"/>
        <v>0</v>
      </c>
    </row>
    <row r="74">
      <c r="A74" s="122">
        <v>65.0</v>
      </c>
      <c r="B74" s="153" t="s">
        <v>90</v>
      </c>
      <c r="C74" s="140">
        <v>0.0</v>
      </c>
      <c r="D74" s="94">
        <v>0.0</v>
      </c>
      <c r="E74" s="141">
        <v>0.0</v>
      </c>
      <c r="F74" s="270">
        <v>0.0</v>
      </c>
      <c r="G74" s="136"/>
      <c r="H74" s="271">
        <v>0.0</v>
      </c>
      <c r="I74" s="280">
        <v>0.0</v>
      </c>
      <c r="J74" s="281">
        <v>0.0</v>
      </c>
      <c r="K74" s="282">
        <v>0.0</v>
      </c>
      <c r="L74" s="283">
        <v>0.0</v>
      </c>
      <c r="M74" s="284">
        <v>0.0</v>
      </c>
      <c r="N74" s="285">
        <v>0.0</v>
      </c>
      <c r="O74" s="278">
        <v>0.0</v>
      </c>
      <c r="P74" s="156"/>
      <c r="Q74" s="279">
        <v>0.0</v>
      </c>
      <c r="R74" s="253">
        <f t="shared" ref="R74:T74" si="73">SUM(C74,F74,I74,L74,O74)</f>
        <v>0</v>
      </c>
      <c r="S74" s="110">
        <f t="shared" si="73"/>
        <v>0</v>
      </c>
      <c r="T74" s="110">
        <f t="shared" si="73"/>
        <v>0</v>
      </c>
      <c r="U74" s="174">
        <f t="shared" si="53"/>
        <v>0</v>
      </c>
      <c r="V74" s="175">
        <f t="shared" si="54"/>
        <v>0</v>
      </c>
      <c r="W74" s="174">
        <f t="shared" si="55"/>
        <v>0</v>
      </c>
    </row>
    <row r="75">
      <c r="A75" s="122">
        <v>66.0</v>
      </c>
      <c r="B75" s="153" t="s">
        <v>91</v>
      </c>
      <c r="C75" s="140">
        <v>0.0</v>
      </c>
      <c r="D75" s="94">
        <v>0.0</v>
      </c>
      <c r="E75" s="141">
        <v>0.0</v>
      </c>
      <c r="F75" s="270">
        <v>0.0</v>
      </c>
      <c r="G75" s="136"/>
      <c r="H75" s="271">
        <v>0.0</v>
      </c>
      <c r="I75" s="280">
        <v>0.0</v>
      </c>
      <c r="J75" s="281">
        <v>0.0</v>
      </c>
      <c r="K75" s="282">
        <v>0.0</v>
      </c>
      <c r="L75" s="283">
        <v>0.0</v>
      </c>
      <c r="M75" s="284">
        <v>0.0</v>
      </c>
      <c r="N75" s="285">
        <v>0.0</v>
      </c>
      <c r="O75" s="278">
        <v>0.0</v>
      </c>
      <c r="P75" s="156"/>
      <c r="Q75" s="279">
        <v>0.0</v>
      </c>
      <c r="R75" s="253">
        <f t="shared" ref="R75:T75" si="74">SUM(C75,F75,I75,L75,O75)</f>
        <v>0</v>
      </c>
      <c r="S75" s="110">
        <f t="shared" si="74"/>
        <v>0</v>
      </c>
      <c r="T75" s="110">
        <f t="shared" si="74"/>
        <v>0</v>
      </c>
      <c r="U75" s="174">
        <f t="shared" si="53"/>
        <v>0</v>
      </c>
      <c r="V75" s="175">
        <f t="shared" si="54"/>
        <v>0</v>
      </c>
      <c r="W75" s="174">
        <f t="shared" si="55"/>
        <v>0</v>
      </c>
    </row>
    <row r="76">
      <c r="A76" s="122">
        <v>67.0</v>
      </c>
      <c r="B76" s="153" t="s">
        <v>92</v>
      </c>
      <c r="C76" s="140">
        <v>0.0</v>
      </c>
      <c r="D76" s="94">
        <v>0.0</v>
      </c>
      <c r="E76" s="141">
        <v>0.0</v>
      </c>
      <c r="F76" s="270">
        <v>0.0</v>
      </c>
      <c r="G76" s="136"/>
      <c r="H76" s="271">
        <v>0.0</v>
      </c>
      <c r="I76" s="280">
        <v>0.0</v>
      </c>
      <c r="J76" s="281">
        <v>0.0</v>
      </c>
      <c r="K76" s="282">
        <v>0.0</v>
      </c>
      <c r="L76" s="283">
        <v>0.0</v>
      </c>
      <c r="M76" s="284">
        <v>0.0</v>
      </c>
      <c r="N76" s="285">
        <v>0.0</v>
      </c>
      <c r="O76" s="278">
        <v>0.0</v>
      </c>
      <c r="P76" s="156"/>
      <c r="Q76" s="279">
        <v>0.0</v>
      </c>
      <c r="R76" s="253">
        <f t="shared" ref="R76:T76" si="75">SUM(C76,F76,I76,L76,O76)</f>
        <v>0</v>
      </c>
      <c r="S76" s="110">
        <f t="shared" si="75"/>
        <v>0</v>
      </c>
      <c r="T76" s="110">
        <f t="shared" si="75"/>
        <v>0</v>
      </c>
      <c r="U76" s="174">
        <f t="shared" si="53"/>
        <v>0</v>
      </c>
      <c r="V76" s="175">
        <f t="shared" si="54"/>
        <v>0</v>
      </c>
      <c r="W76" s="174">
        <f t="shared" si="55"/>
        <v>0</v>
      </c>
    </row>
    <row r="77">
      <c r="A77" s="122">
        <v>68.0</v>
      </c>
      <c r="B77" s="153" t="s">
        <v>93</v>
      </c>
      <c r="C77" s="140">
        <v>0.0</v>
      </c>
      <c r="D77" s="94">
        <v>0.0</v>
      </c>
      <c r="E77" s="141">
        <v>0.0</v>
      </c>
      <c r="F77" s="270">
        <v>0.0</v>
      </c>
      <c r="G77" s="136"/>
      <c r="H77" s="271">
        <v>0.0</v>
      </c>
      <c r="I77" s="280">
        <v>0.0</v>
      </c>
      <c r="J77" s="281">
        <v>0.0</v>
      </c>
      <c r="K77" s="282">
        <v>0.0</v>
      </c>
      <c r="L77" s="283">
        <v>0.0</v>
      </c>
      <c r="M77" s="284">
        <v>0.0</v>
      </c>
      <c r="N77" s="285">
        <v>0.0</v>
      </c>
      <c r="O77" s="278">
        <v>0.0</v>
      </c>
      <c r="P77" s="156"/>
      <c r="Q77" s="279">
        <v>0.0</v>
      </c>
      <c r="R77" s="253">
        <f t="shared" ref="R77:T77" si="76">SUM(C77,F77,I77,L77,O77)</f>
        <v>0</v>
      </c>
      <c r="S77" s="110">
        <f t="shared" si="76"/>
        <v>0</v>
      </c>
      <c r="T77" s="110">
        <f t="shared" si="76"/>
        <v>0</v>
      </c>
      <c r="U77" s="174">
        <f t="shared" si="53"/>
        <v>0</v>
      </c>
      <c r="V77" s="175">
        <f t="shared" si="54"/>
        <v>0</v>
      </c>
      <c r="W77" s="174">
        <f t="shared" si="55"/>
        <v>0</v>
      </c>
    </row>
    <row r="78">
      <c r="A78" s="122">
        <v>69.0</v>
      </c>
      <c r="B78" s="153" t="s">
        <v>94</v>
      </c>
      <c r="C78" s="140">
        <v>0.0</v>
      </c>
      <c r="D78" s="94">
        <v>0.0</v>
      </c>
      <c r="E78" s="141">
        <v>0.0</v>
      </c>
      <c r="F78" s="270">
        <v>0.0</v>
      </c>
      <c r="G78" s="136"/>
      <c r="H78" s="271">
        <v>0.0</v>
      </c>
      <c r="I78" s="280">
        <v>0.0</v>
      </c>
      <c r="J78" s="281">
        <v>0.0</v>
      </c>
      <c r="K78" s="282">
        <v>0.0</v>
      </c>
      <c r="L78" s="283">
        <v>0.0</v>
      </c>
      <c r="M78" s="284">
        <v>0.0</v>
      </c>
      <c r="N78" s="285">
        <v>0.0</v>
      </c>
      <c r="O78" s="278">
        <v>0.0</v>
      </c>
      <c r="P78" s="156"/>
      <c r="Q78" s="279">
        <v>0.0</v>
      </c>
      <c r="R78" s="253">
        <f t="shared" ref="R78:T78" si="77">SUM(C78,F78,I78,L78,O78)</f>
        <v>0</v>
      </c>
      <c r="S78" s="110">
        <f t="shared" si="77"/>
        <v>0</v>
      </c>
      <c r="T78" s="110">
        <f t="shared" si="77"/>
        <v>0</v>
      </c>
      <c r="U78" s="174">
        <f t="shared" si="53"/>
        <v>0</v>
      </c>
      <c r="V78" s="175">
        <f t="shared" si="54"/>
        <v>0</v>
      </c>
      <c r="W78" s="174">
        <f t="shared" si="55"/>
        <v>0</v>
      </c>
    </row>
    <row r="79">
      <c r="A79" s="122">
        <v>70.0</v>
      </c>
      <c r="B79" s="153" t="s">
        <v>95</v>
      </c>
      <c r="C79" s="140">
        <v>0.0</v>
      </c>
      <c r="D79" s="94">
        <v>0.0</v>
      </c>
      <c r="E79" s="141">
        <v>0.0</v>
      </c>
      <c r="F79" s="270">
        <v>0.0</v>
      </c>
      <c r="G79" s="136"/>
      <c r="H79" s="271">
        <v>0.0</v>
      </c>
      <c r="I79" s="280">
        <v>0.0</v>
      </c>
      <c r="J79" s="281">
        <v>0.0</v>
      </c>
      <c r="K79" s="282">
        <v>0.0</v>
      </c>
      <c r="L79" s="283">
        <v>0.0</v>
      </c>
      <c r="M79" s="284">
        <v>0.0</v>
      </c>
      <c r="N79" s="285">
        <v>0.0</v>
      </c>
      <c r="O79" s="278">
        <v>0.0</v>
      </c>
      <c r="P79" s="156"/>
      <c r="Q79" s="279">
        <v>0.0</v>
      </c>
      <c r="R79" s="253">
        <f t="shared" ref="R79:T79" si="78">SUM(C79,F79,I79,L79,O79)</f>
        <v>0</v>
      </c>
      <c r="S79" s="110">
        <f t="shared" si="78"/>
        <v>0</v>
      </c>
      <c r="T79" s="110">
        <f t="shared" si="78"/>
        <v>0</v>
      </c>
      <c r="U79" s="174">
        <f t="shared" si="53"/>
        <v>0</v>
      </c>
      <c r="V79" s="175">
        <f t="shared" si="54"/>
        <v>0</v>
      </c>
      <c r="W79" s="174">
        <f t="shared" si="55"/>
        <v>0</v>
      </c>
    </row>
    <row r="80">
      <c r="A80" s="122">
        <v>71.0</v>
      </c>
      <c r="B80" s="153" t="s">
        <v>96</v>
      </c>
      <c r="C80" s="140">
        <v>0.0</v>
      </c>
      <c r="D80" s="94">
        <v>0.0</v>
      </c>
      <c r="E80" s="141">
        <v>0.0</v>
      </c>
      <c r="F80" s="270">
        <v>0.0</v>
      </c>
      <c r="G80" s="136"/>
      <c r="H80" s="271">
        <v>0.0</v>
      </c>
      <c r="I80" s="280">
        <v>0.0</v>
      </c>
      <c r="J80" s="281">
        <v>0.0</v>
      </c>
      <c r="K80" s="282">
        <v>0.0</v>
      </c>
      <c r="L80" s="283">
        <v>0.0</v>
      </c>
      <c r="M80" s="284">
        <v>0.0</v>
      </c>
      <c r="N80" s="285">
        <v>0.0</v>
      </c>
      <c r="O80" s="278">
        <v>0.0</v>
      </c>
      <c r="P80" s="156"/>
      <c r="Q80" s="279">
        <v>0.0</v>
      </c>
      <c r="R80" s="253">
        <f t="shared" ref="R80:T80" si="79">SUM(C80,F80,I80,L80,O80)</f>
        <v>0</v>
      </c>
      <c r="S80" s="110">
        <f t="shared" si="79"/>
        <v>0</v>
      </c>
      <c r="T80" s="110">
        <f t="shared" si="79"/>
        <v>0</v>
      </c>
      <c r="U80" s="174">
        <f t="shared" si="53"/>
        <v>0</v>
      </c>
      <c r="V80" s="175">
        <f t="shared" si="54"/>
        <v>0</v>
      </c>
      <c r="W80" s="174">
        <f t="shared" si="55"/>
        <v>0</v>
      </c>
    </row>
    <row r="81">
      <c r="A81" s="122">
        <v>72.0</v>
      </c>
      <c r="B81" s="153" t="s">
        <v>97</v>
      </c>
      <c r="C81" s="140">
        <v>0.0</v>
      </c>
      <c r="D81" s="94">
        <v>0.0</v>
      </c>
      <c r="E81" s="141">
        <v>0.0</v>
      </c>
      <c r="F81" s="270">
        <v>0.0</v>
      </c>
      <c r="G81" s="136"/>
      <c r="H81" s="271">
        <v>0.0</v>
      </c>
      <c r="I81" s="280">
        <v>0.0</v>
      </c>
      <c r="J81" s="281">
        <v>0.0</v>
      </c>
      <c r="K81" s="282">
        <v>0.0</v>
      </c>
      <c r="L81" s="283">
        <v>0.0</v>
      </c>
      <c r="M81" s="284">
        <v>0.0</v>
      </c>
      <c r="N81" s="285">
        <v>0.0</v>
      </c>
      <c r="O81" s="278">
        <v>0.0</v>
      </c>
      <c r="P81" s="156"/>
      <c r="Q81" s="279">
        <v>0.0</v>
      </c>
      <c r="R81" s="253">
        <f t="shared" ref="R81:T81" si="80">SUM(C81,F81,I81,L81,O81)</f>
        <v>0</v>
      </c>
      <c r="S81" s="110">
        <f t="shared" si="80"/>
        <v>0</v>
      </c>
      <c r="T81" s="110">
        <f t="shared" si="80"/>
        <v>0</v>
      </c>
      <c r="U81" s="174">
        <f t="shared" si="53"/>
        <v>0</v>
      </c>
      <c r="V81" s="175">
        <f t="shared" si="54"/>
        <v>0</v>
      </c>
      <c r="W81" s="174">
        <f t="shared" si="55"/>
        <v>0</v>
      </c>
    </row>
    <row r="82">
      <c r="A82" s="122">
        <v>73.0</v>
      </c>
      <c r="B82" s="153" t="s">
        <v>98</v>
      </c>
      <c r="C82" s="140">
        <v>0.0</v>
      </c>
      <c r="D82" s="94">
        <v>0.0</v>
      </c>
      <c r="E82" s="141">
        <v>0.0</v>
      </c>
      <c r="F82" s="270">
        <v>0.0</v>
      </c>
      <c r="G82" s="136"/>
      <c r="H82" s="271">
        <v>0.0</v>
      </c>
      <c r="I82" s="280">
        <v>0.0</v>
      </c>
      <c r="J82" s="281">
        <v>0.0</v>
      </c>
      <c r="K82" s="282">
        <v>0.0</v>
      </c>
      <c r="L82" s="283">
        <v>0.0</v>
      </c>
      <c r="M82" s="284">
        <v>0.0</v>
      </c>
      <c r="N82" s="285">
        <v>0.0</v>
      </c>
      <c r="O82" s="278">
        <v>0.0</v>
      </c>
      <c r="P82" s="156"/>
      <c r="Q82" s="279">
        <v>0.0</v>
      </c>
      <c r="R82" s="253">
        <f t="shared" ref="R82:T82" si="81">SUM(C82,F82,I82,L82,O82)</f>
        <v>0</v>
      </c>
      <c r="S82" s="110">
        <f t="shared" si="81"/>
        <v>0</v>
      </c>
      <c r="T82" s="110">
        <f t="shared" si="81"/>
        <v>0</v>
      </c>
      <c r="U82" s="174">
        <f t="shared" si="53"/>
        <v>0</v>
      </c>
      <c r="V82" s="175">
        <f t="shared" si="54"/>
        <v>0</v>
      </c>
      <c r="W82" s="174">
        <f t="shared" si="55"/>
        <v>0</v>
      </c>
    </row>
    <row r="83">
      <c r="A83" s="122">
        <v>74.0</v>
      </c>
      <c r="B83" s="153" t="s">
        <v>99</v>
      </c>
      <c r="C83" s="140">
        <v>0.0</v>
      </c>
      <c r="D83" s="94">
        <v>0.0</v>
      </c>
      <c r="E83" s="141">
        <v>0.0</v>
      </c>
      <c r="F83" s="270">
        <v>0.0</v>
      </c>
      <c r="G83" s="136"/>
      <c r="H83" s="271">
        <v>0.0</v>
      </c>
      <c r="I83" s="280">
        <v>0.0</v>
      </c>
      <c r="J83" s="281">
        <v>0.0</v>
      </c>
      <c r="K83" s="282">
        <v>0.0</v>
      </c>
      <c r="L83" s="283">
        <v>0.0</v>
      </c>
      <c r="M83" s="284">
        <v>0.0</v>
      </c>
      <c r="N83" s="285">
        <v>0.0</v>
      </c>
      <c r="O83" s="278">
        <v>0.0</v>
      </c>
      <c r="P83" s="156"/>
      <c r="Q83" s="279">
        <v>0.0</v>
      </c>
      <c r="R83" s="253">
        <f t="shared" ref="R83:T83" si="82">SUM(C83,F83,I83,L83,O83)</f>
        <v>0</v>
      </c>
      <c r="S83" s="110">
        <f t="shared" si="82"/>
        <v>0</v>
      </c>
      <c r="T83" s="110">
        <f t="shared" si="82"/>
        <v>0</v>
      </c>
      <c r="U83" s="174">
        <f t="shared" si="53"/>
        <v>0</v>
      </c>
      <c r="V83" s="175">
        <f t="shared" si="54"/>
        <v>0</v>
      </c>
      <c r="W83" s="174">
        <f t="shared" si="55"/>
        <v>0</v>
      </c>
    </row>
    <row r="84">
      <c r="A84" s="122">
        <v>75.0</v>
      </c>
      <c r="B84" s="153" t="s">
        <v>100</v>
      </c>
      <c r="C84" s="140">
        <v>0.0</v>
      </c>
      <c r="D84" s="94">
        <v>0.0</v>
      </c>
      <c r="E84" s="141">
        <v>0.0</v>
      </c>
      <c r="F84" s="270">
        <v>0.0</v>
      </c>
      <c r="G84" s="136"/>
      <c r="H84" s="271">
        <v>0.0</v>
      </c>
      <c r="I84" s="280">
        <v>0.0</v>
      </c>
      <c r="J84" s="281">
        <v>0.0</v>
      </c>
      <c r="K84" s="282">
        <v>0.0</v>
      </c>
      <c r="L84" s="283">
        <v>0.0</v>
      </c>
      <c r="M84" s="284">
        <v>0.0</v>
      </c>
      <c r="N84" s="285">
        <v>0.0</v>
      </c>
      <c r="O84" s="278">
        <v>0.0</v>
      </c>
      <c r="P84" s="156"/>
      <c r="Q84" s="279">
        <v>0.0</v>
      </c>
      <c r="R84" s="253">
        <f t="shared" ref="R84:T84" si="83">SUM(C84,F84,I84,L84,O84)</f>
        <v>0</v>
      </c>
      <c r="S84" s="110">
        <f t="shared" si="83"/>
        <v>0</v>
      </c>
      <c r="T84" s="110">
        <f t="shared" si="83"/>
        <v>0</v>
      </c>
      <c r="U84" s="174">
        <f t="shared" si="53"/>
        <v>0</v>
      </c>
      <c r="V84" s="175">
        <f t="shared" si="54"/>
        <v>0</v>
      </c>
      <c r="W84" s="174">
        <f t="shared" si="55"/>
        <v>0</v>
      </c>
    </row>
    <row r="85">
      <c r="A85" s="122">
        <v>76.0</v>
      </c>
      <c r="B85" s="153" t="s">
        <v>101</v>
      </c>
      <c r="C85" s="140">
        <v>0.0</v>
      </c>
      <c r="D85" s="94">
        <v>0.0</v>
      </c>
      <c r="E85" s="141">
        <v>0.0</v>
      </c>
      <c r="F85" s="270">
        <v>0.0</v>
      </c>
      <c r="G85" s="136"/>
      <c r="H85" s="271">
        <v>0.0</v>
      </c>
      <c r="I85" s="280">
        <v>0.0</v>
      </c>
      <c r="J85" s="281">
        <v>0.0</v>
      </c>
      <c r="K85" s="282">
        <v>0.0</v>
      </c>
      <c r="L85" s="283">
        <v>0.0</v>
      </c>
      <c r="M85" s="284">
        <v>0.0</v>
      </c>
      <c r="N85" s="285">
        <v>0.0</v>
      </c>
      <c r="O85" s="278">
        <v>0.0</v>
      </c>
      <c r="P85" s="156"/>
      <c r="Q85" s="279">
        <v>0.0</v>
      </c>
      <c r="R85" s="253">
        <f t="shared" ref="R85:T85" si="84">SUM(C85,F85,I85,L85,O85)</f>
        <v>0</v>
      </c>
      <c r="S85" s="110">
        <f t="shared" si="84"/>
        <v>0</v>
      </c>
      <c r="T85" s="110">
        <f t="shared" si="84"/>
        <v>0</v>
      </c>
      <c r="U85" s="174">
        <f t="shared" si="53"/>
        <v>0</v>
      </c>
      <c r="V85" s="175">
        <f t="shared" si="54"/>
        <v>0</v>
      </c>
      <c r="W85" s="174">
        <f t="shared" si="55"/>
        <v>0</v>
      </c>
    </row>
    <row r="86">
      <c r="A86" s="122">
        <v>77.0</v>
      </c>
      <c r="B86" s="153" t="s">
        <v>102</v>
      </c>
      <c r="C86" s="140">
        <v>0.0</v>
      </c>
      <c r="D86" s="94">
        <v>0.0</v>
      </c>
      <c r="E86" s="141">
        <v>0.0</v>
      </c>
      <c r="F86" s="270">
        <v>0.0</v>
      </c>
      <c r="G86" s="136"/>
      <c r="H86" s="271">
        <v>0.0</v>
      </c>
      <c r="I86" s="280">
        <v>0.0</v>
      </c>
      <c r="J86" s="281">
        <v>0.0</v>
      </c>
      <c r="K86" s="282">
        <v>0.0</v>
      </c>
      <c r="L86" s="283">
        <v>0.0</v>
      </c>
      <c r="M86" s="284">
        <v>0.0</v>
      </c>
      <c r="N86" s="285">
        <v>0.0</v>
      </c>
      <c r="O86" s="278">
        <v>0.0</v>
      </c>
      <c r="P86" s="156"/>
      <c r="Q86" s="279">
        <v>0.0</v>
      </c>
      <c r="R86" s="253">
        <f t="shared" ref="R86:T86" si="85">SUM(C86,F86,I86,L86,O86)</f>
        <v>0</v>
      </c>
      <c r="S86" s="110">
        <f t="shared" si="85"/>
        <v>0</v>
      </c>
      <c r="T86" s="110">
        <f t="shared" si="85"/>
        <v>0</v>
      </c>
      <c r="U86" s="174">
        <f t="shared" si="53"/>
        <v>0</v>
      </c>
      <c r="V86" s="175">
        <f t="shared" si="54"/>
        <v>0</v>
      </c>
      <c r="W86" s="174">
        <f t="shared" si="55"/>
        <v>0</v>
      </c>
    </row>
    <row r="87">
      <c r="A87" s="122">
        <v>78.0</v>
      </c>
      <c r="B87" s="153" t="s">
        <v>103</v>
      </c>
      <c r="C87" s="140">
        <v>0.0</v>
      </c>
      <c r="D87" s="94">
        <v>0.0</v>
      </c>
      <c r="E87" s="141">
        <v>0.0</v>
      </c>
      <c r="F87" s="270">
        <v>0.0</v>
      </c>
      <c r="G87" s="136"/>
      <c r="H87" s="271">
        <v>0.0</v>
      </c>
      <c r="I87" s="280">
        <v>0.0</v>
      </c>
      <c r="J87" s="281">
        <v>0.0</v>
      </c>
      <c r="K87" s="282">
        <v>0.0</v>
      </c>
      <c r="L87" s="283">
        <v>0.0</v>
      </c>
      <c r="M87" s="284">
        <v>0.0</v>
      </c>
      <c r="N87" s="285">
        <v>0.0</v>
      </c>
      <c r="O87" s="278">
        <v>0.0</v>
      </c>
      <c r="P87" s="156"/>
      <c r="Q87" s="279">
        <v>0.0</v>
      </c>
      <c r="R87" s="253">
        <f t="shared" ref="R87:T87" si="86">SUM(C87,F87,I87,L87,O87)</f>
        <v>0</v>
      </c>
      <c r="S87" s="110">
        <f t="shared" si="86"/>
        <v>0</v>
      </c>
      <c r="T87" s="110">
        <f t="shared" si="86"/>
        <v>0</v>
      </c>
      <c r="U87" s="174">
        <f t="shared" si="53"/>
        <v>0</v>
      </c>
      <c r="V87" s="175">
        <f t="shared" si="54"/>
        <v>0</v>
      </c>
      <c r="W87" s="174">
        <f t="shared" si="55"/>
        <v>0</v>
      </c>
    </row>
    <row r="88">
      <c r="A88" s="122">
        <v>79.0</v>
      </c>
      <c r="B88" s="153" t="s">
        <v>104</v>
      </c>
      <c r="C88" s="140">
        <v>0.0</v>
      </c>
      <c r="D88" s="94">
        <v>0.0</v>
      </c>
      <c r="E88" s="141">
        <v>0.0</v>
      </c>
      <c r="F88" s="270">
        <v>0.0</v>
      </c>
      <c r="G88" s="136"/>
      <c r="H88" s="271">
        <v>0.0</v>
      </c>
      <c r="I88" s="280">
        <v>0.0</v>
      </c>
      <c r="J88" s="281">
        <v>0.0</v>
      </c>
      <c r="K88" s="282">
        <v>0.0</v>
      </c>
      <c r="L88" s="283">
        <v>0.0</v>
      </c>
      <c r="M88" s="284">
        <v>0.0</v>
      </c>
      <c r="N88" s="285">
        <v>0.0</v>
      </c>
      <c r="O88" s="278">
        <v>0.0</v>
      </c>
      <c r="P88" s="156"/>
      <c r="Q88" s="279">
        <v>0.0</v>
      </c>
      <c r="R88" s="253">
        <f t="shared" ref="R88:T88" si="87">SUM(C88,F88,I88,L88,O88)</f>
        <v>0</v>
      </c>
      <c r="S88" s="110">
        <f t="shared" si="87"/>
        <v>0</v>
      </c>
      <c r="T88" s="110">
        <f t="shared" si="87"/>
        <v>0</v>
      </c>
      <c r="U88" s="174">
        <f t="shared" si="53"/>
        <v>0</v>
      </c>
      <c r="V88" s="175">
        <f t="shared" si="54"/>
        <v>0</v>
      </c>
      <c r="W88" s="174">
        <f t="shared" si="55"/>
        <v>0</v>
      </c>
    </row>
    <row r="89">
      <c r="A89" s="122">
        <v>80.0</v>
      </c>
      <c r="B89" s="153" t="s">
        <v>105</v>
      </c>
      <c r="C89" s="140">
        <v>0.0</v>
      </c>
      <c r="D89" s="94">
        <v>0.0</v>
      </c>
      <c r="E89" s="141">
        <v>0.0</v>
      </c>
      <c r="F89" s="270">
        <v>0.0</v>
      </c>
      <c r="G89" s="136"/>
      <c r="H89" s="271">
        <v>0.0</v>
      </c>
      <c r="I89" s="280">
        <v>0.0</v>
      </c>
      <c r="J89" s="281">
        <v>0.0</v>
      </c>
      <c r="K89" s="282">
        <v>0.0</v>
      </c>
      <c r="L89" s="283">
        <v>0.0</v>
      </c>
      <c r="M89" s="284">
        <v>0.0</v>
      </c>
      <c r="N89" s="285">
        <v>0.0</v>
      </c>
      <c r="O89" s="278">
        <v>0.0</v>
      </c>
      <c r="P89" s="156"/>
      <c r="Q89" s="279">
        <v>0.0</v>
      </c>
      <c r="R89" s="253">
        <f t="shared" ref="R89:T89" si="88">SUM(C89,F89,I89,L89,O89)</f>
        <v>0</v>
      </c>
      <c r="S89" s="110">
        <f t="shared" si="88"/>
        <v>0</v>
      </c>
      <c r="T89" s="110">
        <f t="shared" si="88"/>
        <v>0</v>
      </c>
      <c r="U89" s="174">
        <f t="shared" si="53"/>
        <v>0</v>
      </c>
      <c r="V89" s="175">
        <f t="shared" si="54"/>
        <v>0</v>
      </c>
      <c r="W89" s="174">
        <f t="shared" si="55"/>
        <v>0</v>
      </c>
    </row>
    <row r="90">
      <c r="A90" s="122">
        <v>81.0</v>
      </c>
      <c r="B90" s="153" t="s">
        <v>106</v>
      </c>
      <c r="C90" s="140">
        <v>0.0</v>
      </c>
      <c r="D90" s="94">
        <v>0.0</v>
      </c>
      <c r="E90" s="141">
        <v>0.0</v>
      </c>
      <c r="F90" s="270">
        <v>0.0</v>
      </c>
      <c r="G90" s="136"/>
      <c r="H90" s="271">
        <v>0.0</v>
      </c>
      <c r="I90" s="280">
        <v>0.0</v>
      </c>
      <c r="J90" s="281">
        <v>0.0</v>
      </c>
      <c r="K90" s="282">
        <v>0.0</v>
      </c>
      <c r="L90" s="283">
        <v>0.0</v>
      </c>
      <c r="M90" s="284">
        <v>0.0</v>
      </c>
      <c r="N90" s="285">
        <v>0.0</v>
      </c>
      <c r="O90" s="278">
        <v>0.0</v>
      </c>
      <c r="P90" s="156"/>
      <c r="Q90" s="279">
        <v>0.0</v>
      </c>
      <c r="R90" s="253">
        <f t="shared" ref="R90:T90" si="89">SUM(C90,F90,I90,L90,O90)</f>
        <v>0</v>
      </c>
      <c r="S90" s="110">
        <f t="shared" si="89"/>
        <v>0</v>
      </c>
      <c r="T90" s="110">
        <f t="shared" si="89"/>
        <v>0</v>
      </c>
      <c r="U90" s="174">
        <f t="shared" si="53"/>
        <v>0</v>
      </c>
      <c r="V90" s="175">
        <f t="shared" si="54"/>
        <v>0</v>
      </c>
      <c r="W90" s="174">
        <f t="shared" si="55"/>
        <v>0</v>
      </c>
    </row>
    <row r="91">
      <c r="A91" s="122">
        <v>82.0</v>
      </c>
      <c r="B91" s="153" t="s">
        <v>107</v>
      </c>
      <c r="C91" s="140">
        <v>0.0</v>
      </c>
      <c r="D91" s="94">
        <v>0.0</v>
      </c>
      <c r="E91" s="141">
        <v>0.0</v>
      </c>
      <c r="F91" s="270">
        <v>0.0</v>
      </c>
      <c r="G91" s="136"/>
      <c r="H91" s="271">
        <v>0.0</v>
      </c>
      <c r="I91" s="280">
        <v>0.0</v>
      </c>
      <c r="J91" s="281">
        <v>0.0</v>
      </c>
      <c r="K91" s="282">
        <v>0.0</v>
      </c>
      <c r="L91" s="283">
        <v>0.0</v>
      </c>
      <c r="M91" s="284">
        <v>0.0</v>
      </c>
      <c r="N91" s="285">
        <v>0.0</v>
      </c>
      <c r="O91" s="278">
        <v>0.0</v>
      </c>
      <c r="P91" s="156"/>
      <c r="Q91" s="279">
        <v>0.0</v>
      </c>
      <c r="R91" s="253">
        <f t="shared" ref="R91:T91" si="90">SUM(C91,F91,I91,L91,O91)</f>
        <v>0</v>
      </c>
      <c r="S91" s="110">
        <f t="shared" si="90"/>
        <v>0</v>
      </c>
      <c r="T91" s="110">
        <f t="shared" si="90"/>
        <v>0</v>
      </c>
      <c r="U91" s="174">
        <f t="shared" si="53"/>
        <v>0</v>
      </c>
      <c r="V91" s="175">
        <f t="shared" si="54"/>
        <v>0</v>
      </c>
      <c r="W91" s="174">
        <f t="shared" si="55"/>
        <v>0</v>
      </c>
    </row>
    <row r="92">
      <c r="A92" s="122">
        <v>83.0</v>
      </c>
      <c r="B92" s="153" t="s">
        <v>108</v>
      </c>
      <c r="C92" s="140">
        <v>0.0</v>
      </c>
      <c r="D92" s="94">
        <v>0.0</v>
      </c>
      <c r="E92" s="141">
        <v>0.0</v>
      </c>
      <c r="F92" s="270">
        <v>0.0</v>
      </c>
      <c r="G92" s="136"/>
      <c r="H92" s="271">
        <v>0.0</v>
      </c>
      <c r="I92" s="280">
        <v>0.0</v>
      </c>
      <c r="J92" s="281">
        <v>0.0</v>
      </c>
      <c r="K92" s="282">
        <v>0.0</v>
      </c>
      <c r="L92" s="283">
        <v>0.0</v>
      </c>
      <c r="M92" s="284">
        <v>0.0</v>
      </c>
      <c r="N92" s="285">
        <v>0.0</v>
      </c>
      <c r="O92" s="278">
        <v>0.0</v>
      </c>
      <c r="P92" s="156"/>
      <c r="Q92" s="279">
        <v>0.0</v>
      </c>
      <c r="R92" s="253">
        <f t="shared" ref="R92:T92" si="91">SUM(C92,F92,I92,L92,O92)</f>
        <v>0</v>
      </c>
      <c r="S92" s="110">
        <f t="shared" si="91"/>
        <v>0</v>
      </c>
      <c r="T92" s="110">
        <f t="shared" si="91"/>
        <v>0</v>
      </c>
      <c r="U92" s="174">
        <f t="shared" si="53"/>
        <v>0</v>
      </c>
      <c r="V92" s="175">
        <f t="shared" si="54"/>
        <v>0</v>
      </c>
      <c r="W92" s="174">
        <f t="shared" si="55"/>
        <v>0</v>
      </c>
    </row>
    <row r="93">
      <c r="A93" s="122">
        <v>84.0</v>
      </c>
      <c r="B93" s="153" t="s">
        <v>109</v>
      </c>
      <c r="C93" s="140">
        <v>0.0</v>
      </c>
      <c r="D93" s="94">
        <v>0.0</v>
      </c>
      <c r="E93" s="141">
        <v>0.0</v>
      </c>
      <c r="F93" s="270">
        <v>0.0</v>
      </c>
      <c r="G93" s="136"/>
      <c r="H93" s="271">
        <v>0.0</v>
      </c>
      <c r="I93" s="280">
        <v>0.0</v>
      </c>
      <c r="J93" s="281">
        <v>0.0</v>
      </c>
      <c r="K93" s="282">
        <v>0.0</v>
      </c>
      <c r="L93" s="283">
        <v>0.0</v>
      </c>
      <c r="M93" s="284">
        <v>0.0</v>
      </c>
      <c r="N93" s="285">
        <v>0.0</v>
      </c>
      <c r="O93" s="278">
        <v>0.0</v>
      </c>
      <c r="P93" s="156"/>
      <c r="Q93" s="279">
        <v>0.0</v>
      </c>
      <c r="R93" s="253">
        <f t="shared" ref="R93:T93" si="92">SUM(C93,F93,I93,L93,O93)</f>
        <v>0</v>
      </c>
      <c r="S93" s="110">
        <f t="shared" si="92"/>
        <v>0</v>
      </c>
      <c r="T93" s="110">
        <f t="shared" si="92"/>
        <v>0</v>
      </c>
      <c r="U93" s="174">
        <f t="shared" si="53"/>
        <v>0</v>
      </c>
      <c r="V93" s="175">
        <f t="shared" si="54"/>
        <v>0</v>
      </c>
      <c r="W93" s="174">
        <f t="shared" si="55"/>
        <v>0</v>
      </c>
    </row>
    <row r="94">
      <c r="A94" s="122">
        <v>85.0</v>
      </c>
      <c r="B94" s="153" t="s">
        <v>110</v>
      </c>
      <c r="C94" s="140">
        <v>0.0</v>
      </c>
      <c r="D94" s="94">
        <v>0.0</v>
      </c>
      <c r="E94" s="141">
        <v>0.0</v>
      </c>
      <c r="F94" s="270">
        <v>0.0</v>
      </c>
      <c r="G94" s="136"/>
      <c r="H94" s="271">
        <v>0.0</v>
      </c>
      <c r="I94" s="280">
        <v>0.0</v>
      </c>
      <c r="J94" s="281">
        <v>0.0</v>
      </c>
      <c r="K94" s="282">
        <v>0.0</v>
      </c>
      <c r="L94" s="283">
        <v>0.0</v>
      </c>
      <c r="M94" s="284">
        <v>0.0</v>
      </c>
      <c r="N94" s="285">
        <v>0.0</v>
      </c>
      <c r="O94" s="278">
        <v>0.0</v>
      </c>
      <c r="P94" s="156"/>
      <c r="Q94" s="279">
        <v>0.0</v>
      </c>
      <c r="R94" s="253">
        <f t="shared" ref="R94:T94" si="93">SUM(C94,F94,I94,L94,O94)</f>
        <v>0</v>
      </c>
      <c r="S94" s="110">
        <f t="shared" si="93"/>
        <v>0</v>
      </c>
      <c r="T94" s="110">
        <f t="shared" si="93"/>
        <v>0</v>
      </c>
      <c r="U94" s="174">
        <f t="shared" si="53"/>
        <v>0</v>
      </c>
      <c r="V94" s="175">
        <f t="shared" si="54"/>
        <v>0</v>
      </c>
      <c r="W94" s="174">
        <f t="shared" si="55"/>
        <v>0</v>
      </c>
    </row>
    <row r="95">
      <c r="A95" s="122">
        <v>86.0</v>
      </c>
      <c r="B95" s="153" t="s">
        <v>111</v>
      </c>
      <c r="C95" s="140">
        <v>0.0</v>
      </c>
      <c r="D95" s="94">
        <v>0.0</v>
      </c>
      <c r="E95" s="141">
        <v>0.0</v>
      </c>
      <c r="F95" s="270">
        <v>0.0</v>
      </c>
      <c r="G95" s="136"/>
      <c r="H95" s="271">
        <v>0.0</v>
      </c>
      <c r="I95" s="280">
        <v>0.0</v>
      </c>
      <c r="J95" s="281">
        <v>0.0</v>
      </c>
      <c r="K95" s="282">
        <v>0.0</v>
      </c>
      <c r="L95" s="283">
        <v>0.0</v>
      </c>
      <c r="M95" s="284">
        <v>0.0</v>
      </c>
      <c r="N95" s="285">
        <v>0.0</v>
      </c>
      <c r="O95" s="278">
        <v>0.0</v>
      </c>
      <c r="P95" s="156"/>
      <c r="Q95" s="279">
        <v>0.0</v>
      </c>
      <c r="R95" s="253">
        <f t="shared" ref="R95:T95" si="94">SUM(C95,F95,I95,L95,O95)</f>
        <v>0</v>
      </c>
      <c r="S95" s="110">
        <f t="shared" si="94"/>
        <v>0</v>
      </c>
      <c r="T95" s="110">
        <f t="shared" si="94"/>
        <v>0</v>
      </c>
      <c r="U95" s="174">
        <f t="shared" si="53"/>
        <v>0</v>
      </c>
      <c r="V95" s="175">
        <f t="shared" si="54"/>
        <v>0</v>
      </c>
      <c r="W95" s="174">
        <f t="shared" si="55"/>
        <v>0</v>
      </c>
    </row>
    <row r="96">
      <c r="A96" s="122">
        <v>87.0</v>
      </c>
      <c r="B96" s="153" t="s">
        <v>112</v>
      </c>
      <c r="C96" s="140">
        <v>0.0</v>
      </c>
      <c r="D96" s="94">
        <v>0.0</v>
      </c>
      <c r="E96" s="141">
        <v>0.0</v>
      </c>
      <c r="F96" s="270">
        <v>0.0</v>
      </c>
      <c r="G96" s="136"/>
      <c r="H96" s="271">
        <v>0.0</v>
      </c>
      <c r="I96" s="280">
        <v>0.0</v>
      </c>
      <c r="J96" s="281">
        <v>0.0</v>
      </c>
      <c r="K96" s="282">
        <v>0.0</v>
      </c>
      <c r="L96" s="283">
        <v>0.0</v>
      </c>
      <c r="M96" s="284">
        <v>0.0</v>
      </c>
      <c r="N96" s="285">
        <v>0.0</v>
      </c>
      <c r="O96" s="278">
        <v>0.0</v>
      </c>
      <c r="P96" s="156"/>
      <c r="Q96" s="279">
        <v>0.0</v>
      </c>
      <c r="R96" s="253">
        <f t="shared" ref="R96:T96" si="95">SUM(C96,F96,I96,L96,O96)</f>
        <v>0</v>
      </c>
      <c r="S96" s="110">
        <f t="shared" si="95"/>
        <v>0</v>
      </c>
      <c r="T96" s="110">
        <f t="shared" si="95"/>
        <v>0</v>
      </c>
      <c r="U96" s="174">
        <f t="shared" si="53"/>
        <v>0</v>
      </c>
      <c r="V96" s="175">
        <f t="shared" si="54"/>
        <v>0</v>
      </c>
      <c r="W96" s="174">
        <f t="shared" si="55"/>
        <v>0</v>
      </c>
    </row>
    <row r="97">
      <c r="A97" s="122">
        <v>88.0</v>
      </c>
      <c r="B97" s="153" t="s">
        <v>113</v>
      </c>
      <c r="C97" s="140">
        <v>0.0</v>
      </c>
      <c r="D97" s="94">
        <v>0.0</v>
      </c>
      <c r="E97" s="141">
        <v>0.0</v>
      </c>
      <c r="F97" s="270">
        <v>0.0</v>
      </c>
      <c r="G97" s="136"/>
      <c r="H97" s="271">
        <v>0.0</v>
      </c>
      <c r="I97" s="280">
        <v>0.0</v>
      </c>
      <c r="J97" s="281">
        <v>0.0</v>
      </c>
      <c r="K97" s="282">
        <v>0.0</v>
      </c>
      <c r="L97" s="283">
        <v>0.0</v>
      </c>
      <c r="M97" s="284">
        <v>0.0</v>
      </c>
      <c r="N97" s="285">
        <v>0.0</v>
      </c>
      <c r="O97" s="278">
        <v>0.0</v>
      </c>
      <c r="P97" s="156"/>
      <c r="Q97" s="279">
        <v>0.0</v>
      </c>
      <c r="R97" s="253">
        <f t="shared" ref="R97:T97" si="96">SUM(C97,F97,I97,L97,O97)</f>
        <v>0</v>
      </c>
      <c r="S97" s="110">
        <f t="shared" si="96"/>
        <v>0</v>
      </c>
      <c r="T97" s="110">
        <f t="shared" si="96"/>
        <v>0</v>
      </c>
      <c r="U97" s="174">
        <f t="shared" si="53"/>
        <v>0</v>
      </c>
      <c r="V97" s="175">
        <f t="shared" si="54"/>
        <v>0</v>
      </c>
      <c r="W97" s="174">
        <f t="shared" si="55"/>
        <v>0</v>
      </c>
    </row>
    <row r="98">
      <c r="A98" s="122">
        <v>89.0</v>
      </c>
      <c r="B98" s="153" t="s">
        <v>114</v>
      </c>
      <c r="C98" s="140">
        <v>0.0</v>
      </c>
      <c r="D98" s="94">
        <v>0.0</v>
      </c>
      <c r="E98" s="141">
        <v>0.0</v>
      </c>
      <c r="F98" s="270">
        <v>0.0</v>
      </c>
      <c r="G98" s="136"/>
      <c r="H98" s="271">
        <v>0.0</v>
      </c>
      <c r="I98" s="280">
        <v>0.0</v>
      </c>
      <c r="J98" s="281">
        <v>0.0</v>
      </c>
      <c r="K98" s="282">
        <v>0.0</v>
      </c>
      <c r="L98" s="283">
        <v>0.0</v>
      </c>
      <c r="M98" s="284">
        <v>0.0</v>
      </c>
      <c r="N98" s="285">
        <v>0.0</v>
      </c>
      <c r="O98" s="278">
        <v>0.0</v>
      </c>
      <c r="P98" s="156"/>
      <c r="Q98" s="279">
        <v>0.0</v>
      </c>
      <c r="R98" s="253">
        <f t="shared" ref="R98:T98" si="97">SUM(C98,F98,I98,L98,O98)</f>
        <v>0</v>
      </c>
      <c r="S98" s="110">
        <f t="shared" si="97"/>
        <v>0</v>
      </c>
      <c r="T98" s="110">
        <f t="shared" si="97"/>
        <v>0</v>
      </c>
      <c r="U98" s="174">
        <f t="shared" si="53"/>
        <v>0</v>
      </c>
      <c r="V98" s="175">
        <f t="shared" si="54"/>
        <v>0</v>
      </c>
      <c r="W98" s="174">
        <f t="shared" si="55"/>
        <v>0</v>
      </c>
    </row>
    <row r="99">
      <c r="A99" s="92">
        <v>90.0</v>
      </c>
      <c r="B99" s="139" t="s">
        <v>115</v>
      </c>
      <c r="C99" s="211">
        <v>0.0</v>
      </c>
      <c r="D99" s="94">
        <v>0.0</v>
      </c>
      <c r="E99" s="141">
        <v>0.0</v>
      </c>
      <c r="F99" s="336">
        <v>0.0</v>
      </c>
      <c r="G99" s="215"/>
      <c r="H99" s="337">
        <v>0.0</v>
      </c>
      <c r="I99" s="286">
        <v>0.0</v>
      </c>
      <c r="J99" s="287">
        <v>0.0</v>
      </c>
      <c r="K99" s="288">
        <v>0.0</v>
      </c>
      <c r="L99" s="289">
        <v>0.0</v>
      </c>
      <c r="M99" s="290">
        <v>0.0</v>
      </c>
      <c r="N99" s="291">
        <v>0.0</v>
      </c>
      <c r="O99" s="338">
        <v>0.0</v>
      </c>
      <c r="P99" s="224"/>
      <c r="Q99" s="339">
        <v>0.0</v>
      </c>
      <c r="R99" s="261">
        <f t="shared" ref="R99:T99" si="98">SUM(C99,F99,I99,L99,O99)</f>
        <v>0</v>
      </c>
      <c r="S99" s="262">
        <f t="shared" si="98"/>
        <v>0</v>
      </c>
      <c r="T99" s="262">
        <f t="shared" si="98"/>
        <v>0</v>
      </c>
      <c r="U99" s="174">
        <f t="shared" si="53"/>
        <v>0</v>
      </c>
      <c r="V99" s="175">
        <f t="shared" si="54"/>
        <v>0</v>
      </c>
      <c r="W99" s="174">
        <f t="shared" si="55"/>
        <v>0</v>
      </c>
    </row>
    <row r="100">
      <c r="B100" s="191"/>
      <c r="C100" s="192"/>
      <c r="F100" s="340"/>
      <c r="I100" s="193"/>
      <c r="J100" s="193"/>
      <c r="K100" s="193"/>
      <c r="O100" s="340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3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3"/>
    </row>
    <row r="3" ht="23.25" customHeight="1">
      <c r="A3" s="15"/>
      <c r="B3" s="16"/>
      <c r="C3" s="17">
        <v>46174.0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3"/>
    </row>
    <row r="4" ht="17.25" customHeight="1">
      <c r="A4" s="20"/>
      <c r="B4" s="21"/>
      <c r="C4" s="21" t="s">
        <v>122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4"/>
    </row>
    <row r="5" ht="17.25" customHeight="1">
      <c r="A5" s="25"/>
      <c r="B5" s="26"/>
      <c r="C5" s="235" t="s">
        <v>123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7"/>
    </row>
    <row r="6" ht="25.5" customHeight="1">
      <c r="A6" s="30" t="s">
        <v>7</v>
      </c>
      <c r="B6" s="48" t="s">
        <v>8</v>
      </c>
      <c r="C6" s="236" t="s">
        <v>9</v>
      </c>
      <c r="D6" s="237"/>
      <c r="E6" s="238"/>
      <c r="F6" s="239" t="s">
        <v>11</v>
      </c>
      <c r="G6" s="237"/>
      <c r="H6" s="238"/>
      <c r="I6" s="240" t="s">
        <v>12</v>
      </c>
      <c r="J6" s="237"/>
      <c r="K6" s="238"/>
      <c r="L6" s="241" t="s">
        <v>14</v>
      </c>
      <c r="M6" s="237"/>
      <c r="N6" s="238"/>
      <c r="O6" s="242" t="s">
        <v>15</v>
      </c>
      <c r="P6" s="237"/>
      <c r="Q6" s="238"/>
      <c r="R6" s="243" t="s">
        <v>16</v>
      </c>
      <c r="S6" s="237"/>
      <c r="T6" s="244"/>
      <c r="U6" s="245" t="s">
        <v>18</v>
      </c>
      <c r="V6" s="237"/>
      <c r="W6" s="238"/>
    </row>
    <row r="7" ht="15.75" customHeight="1">
      <c r="A7" s="43"/>
      <c r="B7" s="65"/>
      <c r="C7" s="66">
        <v>9.0</v>
      </c>
      <c r="D7" s="44">
        <v>3.0</v>
      </c>
      <c r="E7" s="67">
        <v>12.0</v>
      </c>
      <c r="F7" s="68">
        <v>8.0</v>
      </c>
      <c r="G7" s="57"/>
      <c r="H7" s="72">
        <v>8.0</v>
      </c>
      <c r="I7" s="74">
        <v>14.0</v>
      </c>
      <c r="J7" s="47">
        <v>7.0</v>
      </c>
      <c r="K7" s="77">
        <v>7.0</v>
      </c>
      <c r="L7" s="79">
        <v>11.0</v>
      </c>
      <c r="M7" s="49">
        <v>9.0</v>
      </c>
      <c r="N7" s="82">
        <v>3.0</v>
      </c>
      <c r="O7" s="84">
        <v>14.0</v>
      </c>
      <c r="P7" s="51"/>
      <c r="Q7" s="87">
        <v>15.0</v>
      </c>
      <c r="R7" s="246">
        <f t="shared" ref="R7:T7" si="1">SUM(C7,F7,I7,L7,O7)</f>
        <v>56</v>
      </c>
      <c r="S7" s="70">
        <f t="shared" si="1"/>
        <v>19</v>
      </c>
      <c r="T7" s="70">
        <f t="shared" si="1"/>
        <v>45</v>
      </c>
      <c r="U7" s="70"/>
      <c r="V7" s="70"/>
      <c r="W7" s="247"/>
    </row>
    <row r="8" ht="15.75" customHeight="1">
      <c r="A8" s="64"/>
      <c r="B8" s="109"/>
      <c r="C8" s="111" t="s">
        <v>20</v>
      </c>
      <c r="D8" s="69" t="s">
        <v>21</v>
      </c>
      <c r="E8" s="113" t="s">
        <v>22</v>
      </c>
      <c r="F8" s="116" t="s">
        <v>20</v>
      </c>
      <c r="G8" s="73" t="s">
        <v>21</v>
      </c>
      <c r="H8" s="118" t="s">
        <v>22</v>
      </c>
      <c r="I8" s="263" t="s">
        <v>20</v>
      </c>
      <c r="J8" s="264" t="s">
        <v>21</v>
      </c>
      <c r="K8" s="265" t="s">
        <v>22</v>
      </c>
      <c r="L8" s="266" t="s">
        <v>20</v>
      </c>
      <c r="M8" s="267" t="s">
        <v>21</v>
      </c>
      <c r="N8" s="268" t="s">
        <v>22</v>
      </c>
      <c r="O8" s="129" t="s">
        <v>20</v>
      </c>
      <c r="P8" s="85" t="s">
        <v>24</v>
      </c>
      <c r="Q8" s="269" t="s">
        <v>22</v>
      </c>
      <c r="R8" s="250" t="s">
        <v>20</v>
      </c>
      <c r="S8" s="108" t="s">
        <v>24</v>
      </c>
      <c r="T8" s="108" t="s">
        <v>22</v>
      </c>
      <c r="U8" s="105" t="s">
        <v>20</v>
      </c>
      <c r="V8" s="108" t="s">
        <v>24</v>
      </c>
      <c r="W8" s="251" t="s">
        <v>22</v>
      </c>
    </row>
    <row r="9">
      <c r="A9" s="92">
        <v>1.0</v>
      </c>
      <c r="B9" s="139" t="s">
        <v>25</v>
      </c>
      <c r="C9" s="140">
        <v>7.0</v>
      </c>
      <c r="D9" s="94">
        <v>3.0</v>
      </c>
      <c r="E9" s="141">
        <v>9.0</v>
      </c>
      <c r="F9" s="270">
        <v>6.0</v>
      </c>
      <c r="G9" s="98"/>
      <c r="H9" s="271">
        <v>7.0</v>
      </c>
      <c r="I9" s="272">
        <v>10.0</v>
      </c>
      <c r="J9" s="273">
        <v>6.0</v>
      </c>
      <c r="K9" s="274">
        <v>4.0</v>
      </c>
      <c r="L9" s="275">
        <v>9.0</v>
      </c>
      <c r="M9" s="276">
        <v>7.0</v>
      </c>
      <c r="N9" s="277">
        <v>2.0</v>
      </c>
      <c r="O9" s="278">
        <v>9.0</v>
      </c>
      <c r="P9" s="103"/>
      <c r="Q9" s="279">
        <v>11.0</v>
      </c>
      <c r="R9" s="253">
        <f t="shared" ref="R9:T9" si="2">SUM(C9,F9,I9,L9,O9)</f>
        <v>41</v>
      </c>
      <c r="S9" s="110">
        <f t="shared" si="2"/>
        <v>16</v>
      </c>
      <c r="T9" s="110">
        <f t="shared" si="2"/>
        <v>33</v>
      </c>
      <c r="U9" s="115">
        <f t="shared" ref="U9:U53" si="4">(R9*100)/$R$7</f>
        <v>73.21428571</v>
      </c>
      <c r="V9" s="115">
        <f t="shared" ref="V9:V53" si="5">(S9*100/$S$7)</f>
        <v>84.21052632</v>
      </c>
      <c r="W9" s="120">
        <f t="shared" ref="W9:W53" si="6">(T9*100/$T$7)</f>
        <v>73.33333333</v>
      </c>
    </row>
    <row r="10">
      <c r="A10" s="122">
        <v>2.0</v>
      </c>
      <c r="B10" s="153" t="s">
        <v>27</v>
      </c>
      <c r="C10" s="140">
        <v>5.0</v>
      </c>
      <c r="D10" s="94">
        <v>2.0</v>
      </c>
      <c r="E10" s="141">
        <v>6.0</v>
      </c>
      <c r="F10" s="270">
        <v>5.0</v>
      </c>
      <c r="G10" s="136"/>
      <c r="H10" s="271">
        <v>5.0</v>
      </c>
      <c r="I10" s="280">
        <v>8.0</v>
      </c>
      <c r="J10" s="281">
        <v>4.0</v>
      </c>
      <c r="K10" s="282">
        <v>4.0</v>
      </c>
      <c r="L10" s="283">
        <v>7.0</v>
      </c>
      <c r="M10" s="284">
        <v>5.0</v>
      </c>
      <c r="N10" s="285">
        <v>2.0</v>
      </c>
      <c r="O10" s="278">
        <v>7.0</v>
      </c>
      <c r="P10" s="156"/>
      <c r="Q10" s="279">
        <v>8.0</v>
      </c>
      <c r="R10" s="253">
        <f t="shared" ref="R10:T10" si="3">SUM(C10,F10,I10,L10,O10)</f>
        <v>32</v>
      </c>
      <c r="S10" s="110">
        <f t="shared" si="3"/>
        <v>11</v>
      </c>
      <c r="T10" s="110">
        <f t="shared" si="3"/>
        <v>25</v>
      </c>
      <c r="U10" s="115">
        <f t="shared" si="4"/>
        <v>57.14285714</v>
      </c>
      <c r="V10" s="115">
        <f t="shared" si="5"/>
        <v>57.89473684</v>
      </c>
      <c r="W10" s="120">
        <f t="shared" si="6"/>
        <v>55.55555556</v>
      </c>
    </row>
    <row r="11">
      <c r="A11" s="122">
        <v>3.0</v>
      </c>
      <c r="B11" s="153" t="s">
        <v>28</v>
      </c>
      <c r="C11" s="140">
        <v>8.0</v>
      </c>
      <c r="D11" s="94">
        <v>3.0</v>
      </c>
      <c r="E11" s="141">
        <v>8.0</v>
      </c>
      <c r="F11" s="270">
        <v>8.0</v>
      </c>
      <c r="G11" s="136"/>
      <c r="H11" s="271">
        <v>7.0</v>
      </c>
      <c r="I11" s="280">
        <v>11.0</v>
      </c>
      <c r="J11" s="281">
        <v>7.0</v>
      </c>
      <c r="K11" s="282">
        <v>7.0</v>
      </c>
      <c r="L11" s="283">
        <v>11.0</v>
      </c>
      <c r="M11" s="284">
        <v>8.0</v>
      </c>
      <c r="N11" s="285">
        <v>3.0</v>
      </c>
      <c r="O11" s="278">
        <v>13.0</v>
      </c>
      <c r="P11" s="156"/>
      <c r="Q11" s="279">
        <v>12.0</v>
      </c>
      <c r="R11" s="253">
        <f t="shared" ref="R11:T11" si="7">SUM(C11,F11,I11,L11,O11)</f>
        <v>51</v>
      </c>
      <c r="S11" s="110">
        <f t="shared" si="7"/>
        <v>18</v>
      </c>
      <c r="T11" s="110">
        <f t="shared" si="7"/>
        <v>37</v>
      </c>
      <c r="U11" s="115">
        <f t="shared" si="4"/>
        <v>91.07142857</v>
      </c>
      <c r="V11" s="115">
        <f t="shared" si="5"/>
        <v>94.73684211</v>
      </c>
      <c r="W11" s="120">
        <f t="shared" si="6"/>
        <v>82.22222222</v>
      </c>
    </row>
    <row r="12">
      <c r="A12" s="122">
        <v>4.0</v>
      </c>
      <c r="B12" s="153" t="s">
        <v>29</v>
      </c>
      <c r="C12" s="140">
        <v>7.0</v>
      </c>
      <c r="D12" s="94">
        <v>2.0</v>
      </c>
      <c r="E12" s="141">
        <v>9.0</v>
      </c>
      <c r="F12" s="270">
        <v>7.0</v>
      </c>
      <c r="G12" s="136"/>
      <c r="H12" s="271">
        <v>6.0</v>
      </c>
      <c r="I12" s="280">
        <v>10.0</v>
      </c>
      <c r="J12" s="281">
        <v>5.0</v>
      </c>
      <c r="K12" s="282">
        <v>4.0</v>
      </c>
      <c r="L12" s="283">
        <v>9.0</v>
      </c>
      <c r="M12" s="284">
        <v>7.0</v>
      </c>
      <c r="N12" s="285">
        <v>2.0</v>
      </c>
      <c r="O12" s="278">
        <v>10.0</v>
      </c>
      <c r="P12" s="156"/>
      <c r="Q12" s="279">
        <v>11.0</v>
      </c>
      <c r="R12" s="253">
        <f t="shared" ref="R12:T12" si="8">SUM(C12,F12,I12,L12,O12)</f>
        <v>43</v>
      </c>
      <c r="S12" s="110">
        <f t="shared" si="8"/>
        <v>14</v>
      </c>
      <c r="T12" s="110">
        <f t="shared" si="8"/>
        <v>32</v>
      </c>
      <c r="U12" s="115">
        <f t="shared" si="4"/>
        <v>76.78571429</v>
      </c>
      <c r="V12" s="115">
        <f t="shared" si="5"/>
        <v>73.68421053</v>
      </c>
      <c r="W12" s="120">
        <f t="shared" si="6"/>
        <v>71.11111111</v>
      </c>
    </row>
    <row r="13">
      <c r="A13" s="122">
        <v>5.0</v>
      </c>
      <c r="B13" s="153" t="s">
        <v>30</v>
      </c>
      <c r="C13" s="140">
        <v>6.0</v>
      </c>
      <c r="D13" s="94">
        <v>3.0</v>
      </c>
      <c r="E13" s="141">
        <v>10.0</v>
      </c>
      <c r="F13" s="270">
        <v>7.0</v>
      </c>
      <c r="G13" s="136"/>
      <c r="H13" s="271">
        <v>7.0</v>
      </c>
      <c r="I13" s="280">
        <v>12.0</v>
      </c>
      <c r="J13" s="281">
        <v>7.0</v>
      </c>
      <c r="K13" s="282">
        <v>7.0</v>
      </c>
      <c r="L13" s="283">
        <v>10.0</v>
      </c>
      <c r="M13" s="284">
        <v>8.0</v>
      </c>
      <c r="N13" s="285">
        <v>3.0</v>
      </c>
      <c r="O13" s="278">
        <v>13.0</v>
      </c>
      <c r="P13" s="156"/>
      <c r="Q13" s="279">
        <v>12.0</v>
      </c>
      <c r="R13" s="253">
        <f t="shared" ref="R13:T13" si="9">SUM(C13,F13,I13,L13,O13)</f>
        <v>48</v>
      </c>
      <c r="S13" s="110">
        <f t="shared" si="9"/>
        <v>18</v>
      </c>
      <c r="T13" s="110">
        <f t="shared" si="9"/>
        <v>39</v>
      </c>
      <c r="U13" s="115">
        <f t="shared" si="4"/>
        <v>85.71428571</v>
      </c>
      <c r="V13" s="115">
        <f t="shared" si="5"/>
        <v>94.73684211</v>
      </c>
      <c r="W13" s="120">
        <f t="shared" si="6"/>
        <v>86.66666667</v>
      </c>
    </row>
    <row r="14">
      <c r="A14" s="122">
        <v>6.0</v>
      </c>
      <c r="B14" s="153" t="s">
        <v>31</v>
      </c>
      <c r="C14" s="140">
        <v>7.0</v>
      </c>
      <c r="D14" s="94">
        <v>1.0</v>
      </c>
      <c r="E14" s="141">
        <v>11.0</v>
      </c>
      <c r="F14" s="270">
        <v>9.0</v>
      </c>
      <c r="G14" s="136"/>
      <c r="H14" s="271">
        <v>6.0</v>
      </c>
      <c r="I14" s="280">
        <v>12.0</v>
      </c>
      <c r="J14" s="281">
        <v>7.0</v>
      </c>
      <c r="K14" s="282">
        <v>6.0</v>
      </c>
      <c r="L14" s="283">
        <v>10.0</v>
      </c>
      <c r="M14" s="284">
        <v>9.0</v>
      </c>
      <c r="N14" s="285">
        <v>3.0</v>
      </c>
      <c r="O14" s="278">
        <v>13.0</v>
      </c>
      <c r="P14" s="156"/>
      <c r="Q14" s="279">
        <v>15.0</v>
      </c>
      <c r="R14" s="253">
        <f t="shared" ref="R14:T14" si="10">SUM(C14,F14,I14,L14,O14)</f>
        <v>51</v>
      </c>
      <c r="S14" s="110">
        <f t="shared" si="10"/>
        <v>17</v>
      </c>
      <c r="T14" s="110">
        <f t="shared" si="10"/>
        <v>41</v>
      </c>
      <c r="U14" s="115">
        <f t="shared" si="4"/>
        <v>91.07142857</v>
      </c>
      <c r="V14" s="115">
        <f t="shared" si="5"/>
        <v>89.47368421</v>
      </c>
      <c r="W14" s="120">
        <f t="shared" si="6"/>
        <v>91.11111111</v>
      </c>
    </row>
    <row r="15">
      <c r="A15" s="122">
        <v>7.0</v>
      </c>
      <c r="B15" s="153" t="s">
        <v>32</v>
      </c>
      <c r="C15" s="140">
        <v>7.0</v>
      </c>
      <c r="D15" s="94">
        <v>3.0</v>
      </c>
      <c r="E15" s="141">
        <v>12.0</v>
      </c>
      <c r="F15" s="270">
        <v>8.0</v>
      </c>
      <c r="G15" s="136"/>
      <c r="H15" s="271">
        <v>8.0</v>
      </c>
      <c r="I15" s="280">
        <v>13.0</v>
      </c>
      <c r="J15" s="281">
        <v>7.0</v>
      </c>
      <c r="K15" s="282">
        <v>6.0</v>
      </c>
      <c r="L15" s="283">
        <v>11.0</v>
      </c>
      <c r="M15" s="284">
        <v>9.0</v>
      </c>
      <c r="N15" s="285">
        <v>3.0</v>
      </c>
      <c r="O15" s="278">
        <v>12.0</v>
      </c>
      <c r="P15" s="156"/>
      <c r="Q15" s="279">
        <v>15.0</v>
      </c>
      <c r="R15" s="253">
        <f t="shared" ref="R15:T15" si="11">SUM(C15,F15,I15,L15,O15)</f>
        <v>51</v>
      </c>
      <c r="S15" s="110">
        <f t="shared" si="11"/>
        <v>19</v>
      </c>
      <c r="T15" s="110">
        <f t="shared" si="11"/>
        <v>44</v>
      </c>
      <c r="U15" s="115">
        <f t="shared" si="4"/>
        <v>91.07142857</v>
      </c>
      <c r="V15" s="115">
        <f t="shared" si="5"/>
        <v>100</v>
      </c>
      <c r="W15" s="120">
        <f t="shared" si="6"/>
        <v>97.77777778</v>
      </c>
    </row>
    <row r="16">
      <c r="A16" s="122">
        <v>8.0</v>
      </c>
      <c r="B16" s="153" t="s">
        <v>33</v>
      </c>
      <c r="C16" s="140">
        <v>7.0</v>
      </c>
      <c r="D16" s="94">
        <v>3.0</v>
      </c>
      <c r="E16" s="141">
        <v>12.0</v>
      </c>
      <c r="F16" s="270">
        <v>9.0</v>
      </c>
      <c r="G16" s="136"/>
      <c r="H16" s="271">
        <v>8.0</v>
      </c>
      <c r="I16" s="280">
        <v>14.0</v>
      </c>
      <c r="J16" s="281">
        <v>6.0</v>
      </c>
      <c r="K16" s="282">
        <v>6.0</v>
      </c>
      <c r="L16" s="283">
        <v>10.0</v>
      </c>
      <c r="M16" s="284">
        <v>9.0</v>
      </c>
      <c r="N16" s="285">
        <v>2.0</v>
      </c>
      <c r="O16" s="278">
        <v>13.0</v>
      </c>
      <c r="P16" s="156"/>
      <c r="Q16" s="279">
        <v>13.0</v>
      </c>
      <c r="R16" s="253">
        <f t="shared" ref="R16:T16" si="12">SUM(C16,F16,I16,L16,O16)</f>
        <v>53</v>
      </c>
      <c r="S16" s="110">
        <f t="shared" si="12"/>
        <v>18</v>
      </c>
      <c r="T16" s="110">
        <f t="shared" si="12"/>
        <v>41</v>
      </c>
      <c r="U16" s="115">
        <f t="shared" si="4"/>
        <v>94.64285714</v>
      </c>
      <c r="V16" s="115">
        <f t="shared" si="5"/>
        <v>94.73684211</v>
      </c>
      <c r="W16" s="120">
        <f t="shared" si="6"/>
        <v>91.11111111</v>
      </c>
    </row>
    <row r="17">
      <c r="A17" s="122">
        <v>9.0</v>
      </c>
      <c r="B17" s="153" t="s">
        <v>34</v>
      </c>
      <c r="C17" s="140">
        <v>6.0</v>
      </c>
      <c r="D17" s="94">
        <v>2.0</v>
      </c>
      <c r="E17" s="141">
        <v>9.0</v>
      </c>
      <c r="F17" s="270">
        <v>7.0</v>
      </c>
      <c r="G17" s="136"/>
      <c r="H17" s="271">
        <v>6.0</v>
      </c>
      <c r="I17" s="280">
        <v>11.0</v>
      </c>
      <c r="J17" s="281">
        <v>5.0</v>
      </c>
      <c r="K17" s="282">
        <v>5.0</v>
      </c>
      <c r="L17" s="283">
        <v>8.0</v>
      </c>
      <c r="M17" s="284">
        <v>7.0</v>
      </c>
      <c r="N17" s="285">
        <v>2.0</v>
      </c>
      <c r="O17" s="278">
        <v>10.0</v>
      </c>
      <c r="P17" s="156"/>
      <c r="Q17" s="279">
        <v>11.0</v>
      </c>
      <c r="R17" s="253">
        <f t="shared" ref="R17:T17" si="13">SUM(C17,F17,I17,L17,O17)</f>
        <v>42</v>
      </c>
      <c r="S17" s="110">
        <f t="shared" si="13"/>
        <v>14</v>
      </c>
      <c r="T17" s="110">
        <f t="shared" si="13"/>
        <v>33</v>
      </c>
      <c r="U17" s="115">
        <f t="shared" si="4"/>
        <v>75</v>
      </c>
      <c r="V17" s="115">
        <f t="shared" si="5"/>
        <v>73.68421053</v>
      </c>
      <c r="W17" s="120">
        <f t="shared" si="6"/>
        <v>73.33333333</v>
      </c>
    </row>
    <row r="18">
      <c r="A18" s="122">
        <v>10.0</v>
      </c>
      <c r="B18" s="153" t="s">
        <v>35</v>
      </c>
      <c r="C18" s="140">
        <v>3.0</v>
      </c>
      <c r="D18" s="94">
        <v>3.0</v>
      </c>
      <c r="E18" s="141">
        <v>8.0</v>
      </c>
      <c r="F18" s="270">
        <v>7.0</v>
      </c>
      <c r="G18" s="136"/>
      <c r="H18" s="271">
        <v>6.0</v>
      </c>
      <c r="I18" s="280">
        <v>8.0</v>
      </c>
      <c r="J18" s="281">
        <v>6.0</v>
      </c>
      <c r="K18" s="282">
        <v>4.0</v>
      </c>
      <c r="L18" s="283">
        <v>10.0</v>
      </c>
      <c r="M18" s="284">
        <v>8.0</v>
      </c>
      <c r="N18" s="285">
        <v>1.0</v>
      </c>
      <c r="O18" s="278">
        <v>11.0</v>
      </c>
      <c r="P18" s="156"/>
      <c r="Q18" s="279">
        <v>11.0</v>
      </c>
      <c r="R18" s="253">
        <f t="shared" ref="R18:T18" si="14">SUM(C18,F18,I18,L18,O18)</f>
        <v>39</v>
      </c>
      <c r="S18" s="110">
        <f t="shared" si="14"/>
        <v>17</v>
      </c>
      <c r="T18" s="110">
        <f t="shared" si="14"/>
        <v>30</v>
      </c>
      <c r="U18" s="115">
        <f t="shared" si="4"/>
        <v>69.64285714</v>
      </c>
      <c r="V18" s="115">
        <f t="shared" si="5"/>
        <v>89.47368421</v>
      </c>
      <c r="W18" s="120">
        <f t="shared" si="6"/>
        <v>66.66666667</v>
      </c>
    </row>
    <row r="19">
      <c r="A19" s="122">
        <v>11.0</v>
      </c>
      <c r="B19" s="153" t="s">
        <v>36</v>
      </c>
      <c r="C19" s="140">
        <v>9.0</v>
      </c>
      <c r="D19" s="94">
        <v>3.0</v>
      </c>
      <c r="E19" s="141">
        <v>12.0</v>
      </c>
      <c r="F19" s="270">
        <v>9.0</v>
      </c>
      <c r="G19" s="136"/>
      <c r="H19" s="271">
        <v>8.0</v>
      </c>
      <c r="I19" s="280">
        <v>14.0</v>
      </c>
      <c r="J19" s="281">
        <v>7.0</v>
      </c>
      <c r="K19" s="282">
        <v>7.0</v>
      </c>
      <c r="L19" s="283">
        <v>12.0</v>
      </c>
      <c r="M19" s="284">
        <v>9.0</v>
      </c>
      <c r="N19" s="285">
        <v>3.0</v>
      </c>
      <c r="O19" s="278">
        <v>14.0</v>
      </c>
      <c r="P19" s="156"/>
      <c r="Q19" s="279">
        <v>14.0</v>
      </c>
      <c r="R19" s="253">
        <f t="shared" ref="R19:T19" si="15">SUM(C19,F19,I19,L19,O19)</f>
        <v>58</v>
      </c>
      <c r="S19" s="110">
        <f t="shared" si="15"/>
        <v>19</v>
      </c>
      <c r="T19" s="110">
        <f t="shared" si="15"/>
        <v>44</v>
      </c>
      <c r="U19" s="115">
        <f t="shared" si="4"/>
        <v>103.5714286</v>
      </c>
      <c r="V19" s="115">
        <f t="shared" si="5"/>
        <v>100</v>
      </c>
      <c r="W19" s="120">
        <f t="shared" si="6"/>
        <v>97.77777778</v>
      </c>
    </row>
    <row r="20">
      <c r="A20" s="122">
        <v>12.0</v>
      </c>
      <c r="B20" s="153" t="s">
        <v>37</v>
      </c>
      <c r="C20" s="140">
        <v>9.0</v>
      </c>
      <c r="D20" s="94">
        <v>3.0</v>
      </c>
      <c r="E20" s="141">
        <v>11.0</v>
      </c>
      <c r="F20" s="270">
        <v>9.0</v>
      </c>
      <c r="G20" s="136"/>
      <c r="H20" s="271">
        <v>8.0</v>
      </c>
      <c r="I20" s="280">
        <v>12.0</v>
      </c>
      <c r="J20" s="281">
        <v>7.0</v>
      </c>
      <c r="K20" s="282">
        <v>4.0</v>
      </c>
      <c r="L20" s="283">
        <v>12.0</v>
      </c>
      <c r="M20" s="284">
        <v>8.0</v>
      </c>
      <c r="N20" s="285">
        <v>3.0</v>
      </c>
      <c r="O20" s="278">
        <v>14.0</v>
      </c>
      <c r="P20" s="156"/>
      <c r="Q20" s="279">
        <v>15.0</v>
      </c>
      <c r="R20" s="253">
        <f t="shared" ref="R20:T20" si="16">SUM(C20,F20,I20,L20,O20)</f>
        <v>56</v>
      </c>
      <c r="S20" s="110">
        <f t="shared" si="16"/>
        <v>18</v>
      </c>
      <c r="T20" s="110">
        <f t="shared" si="16"/>
        <v>41</v>
      </c>
      <c r="U20" s="115">
        <f t="shared" si="4"/>
        <v>100</v>
      </c>
      <c r="V20" s="115">
        <f t="shared" si="5"/>
        <v>94.73684211</v>
      </c>
      <c r="W20" s="120">
        <f t="shared" si="6"/>
        <v>91.11111111</v>
      </c>
    </row>
    <row r="21">
      <c r="A21" s="122">
        <v>13.0</v>
      </c>
      <c r="B21" s="153" t="s">
        <v>38</v>
      </c>
      <c r="C21" s="140">
        <v>5.0</v>
      </c>
      <c r="D21" s="94">
        <v>3.0</v>
      </c>
      <c r="E21" s="141">
        <v>8.0</v>
      </c>
      <c r="F21" s="270">
        <v>6.0</v>
      </c>
      <c r="G21" s="136"/>
      <c r="H21" s="271">
        <v>7.0</v>
      </c>
      <c r="I21" s="280">
        <v>9.0</v>
      </c>
      <c r="J21" s="281">
        <v>7.0</v>
      </c>
      <c r="K21" s="282">
        <v>5.0</v>
      </c>
      <c r="L21" s="283">
        <v>8.0</v>
      </c>
      <c r="M21" s="284">
        <v>9.0</v>
      </c>
      <c r="N21" s="285">
        <v>3.0</v>
      </c>
      <c r="O21" s="278">
        <v>12.0</v>
      </c>
      <c r="P21" s="156"/>
      <c r="Q21" s="279">
        <v>12.0</v>
      </c>
      <c r="R21" s="253">
        <f t="shared" ref="R21:T21" si="17">SUM(C21,F21,I21,L21,O21)</f>
        <v>40</v>
      </c>
      <c r="S21" s="110">
        <f t="shared" si="17"/>
        <v>19</v>
      </c>
      <c r="T21" s="110">
        <f t="shared" si="17"/>
        <v>35</v>
      </c>
      <c r="U21" s="115">
        <f t="shared" si="4"/>
        <v>71.42857143</v>
      </c>
      <c r="V21" s="115">
        <f t="shared" si="5"/>
        <v>100</v>
      </c>
      <c r="W21" s="120">
        <f t="shared" si="6"/>
        <v>77.77777778</v>
      </c>
    </row>
    <row r="22">
      <c r="A22" s="122">
        <v>14.0</v>
      </c>
      <c r="B22" s="153" t="s">
        <v>39</v>
      </c>
      <c r="C22" s="140">
        <v>7.0</v>
      </c>
      <c r="D22" s="94">
        <v>2.0</v>
      </c>
      <c r="E22" s="141">
        <v>9.0</v>
      </c>
      <c r="F22" s="270">
        <v>6.0</v>
      </c>
      <c r="G22" s="136"/>
      <c r="H22" s="271">
        <v>7.0</v>
      </c>
      <c r="I22" s="280">
        <v>11.0</v>
      </c>
      <c r="J22" s="281">
        <v>6.0</v>
      </c>
      <c r="K22" s="282">
        <v>6.0</v>
      </c>
      <c r="L22" s="283">
        <v>10.0</v>
      </c>
      <c r="M22" s="284">
        <v>9.0</v>
      </c>
      <c r="N22" s="285">
        <v>3.0</v>
      </c>
      <c r="O22" s="278">
        <v>12.0</v>
      </c>
      <c r="P22" s="156"/>
      <c r="Q22" s="279">
        <v>14.0</v>
      </c>
      <c r="R22" s="253">
        <f t="shared" ref="R22:T22" si="18">SUM(C22,F22,I22,L22,O22)</f>
        <v>46</v>
      </c>
      <c r="S22" s="110">
        <f t="shared" si="18"/>
        <v>17</v>
      </c>
      <c r="T22" s="110">
        <f t="shared" si="18"/>
        <v>39</v>
      </c>
      <c r="U22" s="115">
        <f t="shared" si="4"/>
        <v>82.14285714</v>
      </c>
      <c r="V22" s="115">
        <f t="shared" si="5"/>
        <v>89.47368421</v>
      </c>
      <c r="W22" s="120">
        <f t="shared" si="6"/>
        <v>86.66666667</v>
      </c>
    </row>
    <row r="23">
      <c r="A23" s="122">
        <v>15.0</v>
      </c>
      <c r="B23" s="153" t="s">
        <v>40</v>
      </c>
      <c r="C23" s="140">
        <v>7.0</v>
      </c>
      <c r="D23" s="94">
        <v>3.0</v>
      </c>
      <c r="E23" s="141">
        <v>11.0</v>
      </c>
      <c r="F23" s="270">
        <v>9.0</v>
      </c>
      <c r="G23" s="136"/>
      <c r="H23" s="271">
        <v>7.0</v>
      </c>
      <c r="I23" s="280">
        <v>13.0</v>
      </c>
      <c r="J23" s="281">
        <v>6.0</v>
      </c>
      <c r="K23" s="282">
        <v>7.0</v>
      </c>
      <c r="L23" s="283">
        <v>10.0</v>
      </c>
      <c r="M23" s="284">
        <v>9.0</v>
      </c>
      <c r="N23" s="285">
        <v>2.0</v>
      </c>
      <c r="O23" s="278">
        <v>13.0</v>
      </c>
      <c r="P23" s="156"/>
      <c r="Q23" s="279">
        <v>13.0</v>
      </c>
      <c r="R23" s="253">
        <f t="shared" ref="R23:T23" si="19">SUM(C23,F23,I23,L23,O23)</f>
        <v>52</v>
      </c>
      <c r="S23" s="110">
        <f t="shared" si="19"/>
        <v>18</v>
      </c>
      <c r="T23" s="110">
        <f t="shared" si="19"/>
        <v>40</v>
      </c>
      <c r="U23" s="115">
        <f t="shared" si="4"/>
        <v>92.85714286</v>
      </c>
      <c r="V23" s="115">
        <f t="shared" si="5"/>
        <v>94.73684211</v>
      </c>
      <c r="W23" s="120">
        <f t="shared" si="6"/>
        <v>88.88888889</v>
      </c>
    </row>
    <row r="24">
      <c r="A24" s="122">
        <v>16.0</v>
      </c>
      <c r="B24" s="153" t="s">
        <v>41</v>
      </c>
      <c r="C24" s="140">
        <v>7.0</v>
      </c>
      <c r="D24" s="94">
        <v>2.0</v>
      </c>
      <c r="E24" s="141">
        <v>8.0</v>
      </c>
      <c r="F24" s="270">
        <v>8.0</v>
      </c>
      <c r="G24" s="136"/>
      <c r="H24" s="271">
        <v>7.0</v>
      </c>
      <c r="I24" s="280">
        <v>11.0</v>
      </c>
      <c r="J24" s="281">
        <v>6.0</v>
      </c>
      <c r="K24" s="282">
        <v>5.0</v>
      </c>
      <c r="L24" s="283">
        <v>10.0</v>
      </c>
      <c r="M24" s="284">
        <v>9.0</v>
      </c>
      <c r="N24" s="285">
        <v>2.0</v>
      </c>
      <c r="O24" s="278">
        <v>8.0</v>
      </c>
      <c r="P24" s="156"/>
      <c r="Q24" s="279">
        <v>12.0</v>
      </c>
      <c r="R24" s="253">
        <f t="shared" ref="R24:T24" si="20">SUM(C24,F24,I24,L24,O24)</f>
        <v>44</v>
      </c>
      <c r="S24" s="110">
        <f t="shared" si="20"/>
        <v>17</v>
      </c>
      <c r="T24" s="110">
        <f t="shared" si="20"/>
        <v>34</v>
      </c>
      <c r="U24" s="115">
        <f t="shared" si="4"/>
        <v>78.57142857</v>
      </c>
      <c r="V24" s="115">
        <f t="shared" si="5"/>
        <v>89.47368421</v>
      </c>
      <c r="W24" s="120">
        <f t="shared" si="6"/>
        <v>75.55555556</v>
      </c>
    </row>
    <row r="25">
      <c r="A25" s="122">
        <v>17.0</v>
      </c>
      <c r="B25" s="153" t="s">
        <v>42</v>
      </c>
      <c r="C25" s="140">
        <v>8.0</v>
      </c>
      <c r="D25" s="94">
        <v>3.0</v>
      </c>
      <c r="E25" s="141">
        <v>12.0</v>
      </c>
      <c r="F25" s="270">
        <v>9.0</v>
      </c>
      <c r="G25" s="136"/>
      <c r="H25" s="271">
        <v>8.0</v>
      </c>
      <c r="I25" s="280">
        <v>14.0</v>
      </c>
      <c r="J25" s="281">
        <v>7.0</v>
      </c>
      <c r="K25" s="282">
        <v>6.0</v>
      </c>
      <c r="L25" s="283">
        <v>12.0</v>
      </c>
      <c r="M25" s="284">
        <v>9.0</v>
      </c>
      <c r="N25" s="285">
        <v>2.0</v>
      </c>
      <c r="O25" s="278">
        <v>12.0</v>
      </c>
      <c r="P25" s="156"/>
      <c r="Q25" s="279">
        <v>14.0</v>
      </c>
      <c r="R25" s="253">
        <f t="shared" ref="R25:T25" si="21">SUM(C25,F25,I25,L25,O25)</f>
        <v>55</v>
      </c>
      <c r="S25" s="110">
        <f t="shared" si="21"/>
        <v>19</v>
      </c>
      <c r="T25" s="110">
        <f t="shared" si="21"/>
        <v>42</v>
      </c>
      <c r="U25" s="115">
        <f t="shared" si="4"/>
        <v>98.21428571</v>
      </c>
      <c r="V25" s="115">
        <f t="shared" si="5"/>
        <v>100</v>
      </c>
      <c r="W25" s="120">
        <f t="shared" si="6"/>
        <v>93.33333333</v>
      </c>
    </row>
    <row r="26">
      <c r="A26" s="122">
        <v>18.0</v>
      </c>
      <c r="B26" s="153" t="s">
        <v>43</v>
      </c>
      <c r="C26" s="140">
        <v>3.0</v>
      </c>
      <c r="D26" s="94">
        <v>1.0</v>
      </c>
      <c r="E26" s="141">
        <v>6.0</v>
      </c>
      <c r="F26" s="270">
        <v>3.0</v>
      </c>
      <c r="G26" s="136"/>
      <c r="H26" s="271">
        <v>3.0</v>
      </c>
      <c r="I26" s="280">
        <v>5.0</v>
      </c>
      <c r="J26" s="281">
        <v>3.0</v>
      </c>
      <c r="K26" s="282">
        <v>0.0</v>
      </c>
      <c r="L26" s="283">
        <v>3.0</v>
      </c>
      <c r="M26" s="284">
        <v>4.0</v>
      </c>
      <c r="N26" s="285">
        <v>2.0</v>
      </c>
      <c r="O26" s="278">
        <v>4.0</v>
      </c>
      <c r="P26" s="156"/>
      <c r="Q26" s="279">
        <v>6.0</v>
      </c>
      <c r="R26" s="253">
        <f t="shared" ref="R26:T26" si="22">SUM(C26,F26,I26,L26,O26)</f>
        <v>18</v>
      </c>
      <c r="S26" s="110">
        <f t="shared" si="22"/>
        <v>8</v>
      </c>
      <c r="T26" s="110">
        <f t="shared" si="22"/>
        <v>17</v>
      </c>
      <c r="U26" s="115">
        <f t="shared" si="4"/>
        <v>32.14285714</v>
      </c>
      <c r="V26" s="115">
        <f t="shared" si="5"/>
        <v>42.10526316</v>
      </c>
      <c r="W26" s="120">
        <f t="shared" si="6"/>
        <v>37.77777778</v>
      </c>
    </row>
    <row r="27">
      <c r="A27" s="122">
        <v>19.0</v>
      </c>
      <c r="B27" s="153" t="s">
        <v>44</v>
      </c>
      <c r="C27" s="140">
        <v>2.0</v>
      </c>
      <c r="D27" s="94">
        <v>2.0</v>
      </c>
      <c r="E27" s="141">
        <v>9.0</v>
      </c>
      <c r="F27" s="270">
        <v>3.0</v>
      </c>
      <c r="G27" s="136"/>
      <c r="H27" s="271">
        <v>5.0</v>
      </c>
      <c r="I27" s="280">
        <v>6.0</v>
      </c>
      <c r="J27" s="281">
        <v>4.0</v>
      </c>
      <c r="K27" s="282">
        <v>1.0</v>
      </c>
      <c r="L27" s="283">
        <v>4.0</v>
      </c>
      <c r="M27" s="284">
        <v>6.0</v>
      </c>
      <c r="N27" s="285">
        <v>2.0</v>
      </c>
      <c r="O27" s="278">
        <v>5.0</v>
      </c>
      <c r="P27" s="156"/>
      <c r="Q27" s="279">
        <v>8.0</v>
      </c>
      <c r="R27" s="253">
        <f t="shared" ref="R27:T27" si="23">SUM(C27,F27,I27,L27,O27)</f>
        <v>20</v>
      </c>
      <c r="S27" s="110">
        <f t="shared" si="23"/>
        <v>12</v>
      </c>
      <c r="T27" s="110">
        <f t="shared" si="23"/>
        <v>25</v>
      </c>
      <c r="U27" s="115">
        <f t="shared" si="4"/>
        <v>35.71428571</v>
      </c>
      <c r="V27" s="115">
        <f t="shared" si="5"/>
        <v>63.15789474</v>
      </c>
      <c r="W27" s="120">
        <f t="shared" si="6"/>
        <v>55.55555556</v>
      </c>
    </row>
    <row r="28">
      <c r="A28" s="122">
        <v>20.0</v>
      </c>
      <c r="B28" s="153" t="s">
        <v>45</v>
      </c>
      <c r="C28" s="140">
        <v>8.0</v>
      </c>
      <c r="D28" s="94">
        <v>3.0</v>
      </c>
      <c r="E28" s="141">
        <v>9.0</v>
      </c>
      <c r="F28" s="270">
        <v>7.0</v>
      </c>
      <c r="G28" s="136"/>
      <c r="H28" s="271">
        <v>6.0</v>
      </c>
      <c r="I28" s="280">
        <v>10.0</v>
      </c>
      <c r="J28" s="281">
        <v>7.0</v>
      </c>
      <c r="K28" s="282">
        <v>6.0</v>
      </c>
      <c r="L28" s="283">
        <v>11.0</v>
      </c>
      <c r="M28" s="284">
        <v>7.0</v>
      </c>
      <c r="N28" s="285">
        <v>3.0</v>
      </c>
      <c r="O28" s="278">
        <v>13.0</v>
      </c>
      <c r="P28" s="156"/>
      <c r="Q28" s="279">
        <v>13.0</v>
      </c>
      <c r="R28" s="253">
        <f t="shared" ref="R28:T28" si="24">SUM(C28,F28,I28,L28,O28)</f>
        <v>49</v>
      </c>
      <c r="S28" s="110">
        <f t="shared" si="24"/>
        <v>17</v>
      </c>
      <c r="T28" s="110">
        <f t="shared" si="24"/>
        <v>37</v>
      </c>
      <c r="U28" s="115">
        <f t="shared" si="4"/>
        <v>87.5</v>
      </c>
      <c r="V28" s="115">
        <f t="shared" si="5"/>
        <v>89.47368421</v>
      </c>
      <c r="W28" s="120">
        <f t="shared" si="6"/>
        <v>82.22222222</v>
      </c>
    </row>
    <row r="29">
      <c r="A29" s="122">
        <v>21.0</v>
      </c>
      <c r="B29" s="153" t="s">
        <v>46</v>
      </c>
      <c r="C29" s="140">
        <v>9.0</v>
      </c>
      <c r="D29" s="94">
        <v>2.0</v>
      </c>
      <c r="E29" s="141">
        <v>12.0</v>
      </c>
      <c r="F29" s="270">
        <v>9.0</v>
      </c>
      <c r="G29" s="136"/>
      <c r="H29" s="271">
        <v>7.0</v>
      </c>
      <c r="I29" s="280">
        <v>14.0</v>
      </c>
      <c r="J29" s="281">
        <v>7.0</v>
      </c>
      <c r="K29" s="282">
        <v>7.0</v>
      </c>
      <c r="L29" s="283">
        <v>12.0</v>
      </c>
      <c r="M29" s="284">
        <v>9.0</v>
      </c>
      <c r="N29" s="285">
        <v>3.0</v>
      </c>
      <c r="O29" s="278">
        <v>13.0</v>
      </c>
      <c r="P29" s="156"/>
      <c r="Q29" s="279">
        <v>14.0</v>
      </c>
      <c r="R29" s="253">
        <f t="shared" ref="R29:T29" si="25">SUM(C29,F29,I29,L29,O29)</f>
        <v>57</v>
      </c>
      <c r="S29" s="110">
        <f t="shared" si="25"/>
        <v>18</v>
      </c>
      <c r="T29" s="110">
        <f t="shared" si="25"/>
        <v>43</v>
      </c>
      <c r="U29" s="115">
        <f t="shared" si="4"/>
        <v>101.7857143</v>
      </c>
      <c r="V29" s="115">
        <f t="shared" si="5"/>
        <v>94.73684211</v>
      </c>
      <c r="W29" s="120">
        <f t="shared" si="6"/>
        <v>95.55555556</v>
      </c>
    </row>
    <row r="30">
      <c r="A30" s="122">
        <v>22.0</v>
      </c>
      <c r="B30" s="153" t="s">
        <v>47</v>
      </c>
      <c r="C30" s="140">
        <v>9.0</v>
      </c>
      <c r="D30" s="94">
        <v>3.0</v>
      </c>
      <c r="E30" s="141">
        <v>11.0</v>
      </c>
      <c r="F30" s="270">
        <v>8.0</v>
      </c>
      <c r="G30" s="136"/>
      <c r="H30" s="271">
        <v>7.0</v>
      </c>
      <c r="I30" s="280">
        <v>13.0</v>
      </c>
      <c r="J30" s="281">
        <v>7.0</v>
      </c>
      <c r="K30" s="282">
        <v>7.0</v>
      </c>
      <c r="L30" s="283">
        <v>13.0</v>
      </c>
      <c r="M30" s="284">
        <v>9.0</v>
      </c>
      <c r="N30" s="285">
        <v>2.0</v>
      </c>
      <c r="O30" s="278">
        <v>14.0</v>
      </c>
      <c r="P30" s="156"/>
      <c r="Q30" s="279">
        <v>13.0</v>
      </c>
      <c r="R30" s="253">
        <f t="shared" ref="R30:T30" si="26">SUM(C30,F30,I30,L30,O30)</f>
        <v>57</v>
      </c>
      <c r="S30" s="110">
        <f t="shared" si="26"/>
        <v>19</v>
      </c>
      <c r="T30" s="110">
        <f t="shared" si="26"/>
        <v>40</v>
      </c>
      <c r="U30" s="115">
        <f t="shared" si="4"/>
        <v>101.7857143</v>
      </c>
      <c r="V30" s="115">
        <f t="shared" si="5"/>
        <v>100</v>
      </c>
      <c r="W30" s="120">
        <f t="shared" si="6"/>
        <v>88.88888889</v>
      </c>
    </row>
    <row r="31">
      <c r="A31" s="122">
        <v>23.0</v>
      </c>
      <c r="B31" s="153" t="s">
        <v>48</v>
      </c>
      <c r="C31" s="140">
        <v>8.0</v>
      </c>
      <c r="D31" s="94">
        <v>3.0</v>
      </c>
      <c r="E31" s="141">
        <v>11.0</v>
      </c>
      <c r="F31" s="270">
        <v>8.0</v>
      </c>
      <c r="G31" s="136"/>
      <c r="H31" s="271">
        <v>8.0</v>
      </c>
      <c r="I31" s="280">
        <v>13.0</v>
      </c>
      <c r="J31" s="281">
        <v>6.0</v>
      </c>
      <c r="K31" s="282">
        <v>7.0</v>
      </c>
      <c r="L31" s="283">
        <v>11.0</v>
      </c>
      <c r="M31" s="284">
        <v>9.0</v>
      </c>
      <c r="N31" s="285">
        <v>2.0</v>
      </c>
      <c r="O31" s="278">
        <v>12.0</v>
      </c>
      <c r="P31" s="156"/>
      <c r="Q31" s="279">
        <v>14.0</v>
      </c>
      <c r="R31" s="253">
        <f t="shared" ref="R31:T31" si="27">SUM(C31,F31,I31,L31,O31)</f>
        <v>52</v>
      </c>
      <c r="S31" s="110">
        <f t="shared" si="27"/>
        <v>18</v>
      </c>
      <c r="T31" s="110">
        <f t="shared" si="27"/>
        <v>42</v>
      </c>
      <c r="U31" s="115">
        <f t="shared" si="4"/>
        <v>92.85714286</v>
      </c>
      <c r="V31" s="115">
        <f t="shared" si="5"/>
        <v>94.73684211</v>
      </c>
      <c r="W31" s="120">
        <f t="shared" si="6"/>
        <v>93.33333333</v>
      </c>
    </row>
    <row r="32">
      <c r="A32" s="122">
        <v>24.0</v>
      </c>
      <c r="B32" s="153" t="s">
        <v>49</v>
      </c>
      <c r="C32" s="140">
        <v>7.0</v>
      </c>
      <c r="D32" s="94">
        <v>2.0</v>
      </c>
      <c r="E32" s="141">
        <v>9.0</v>
      </c>
      <c r="F32" s="270">
        <v>8.0</v>
      </c>
      <c r="G32" s="136"/>
      <c r="H32" s="271">
        <v>6.0</v>
      </c>
      <c r="I32" s="280">
        <v>11.0</v>
      </c>
      <c r="J32" s="281">
        <v>5.0</v>
      </c>
      <c r="K32" s="282">
        <v>5.0</v>
      </c>
      <c r="L32" s="283">
        <v>9.0</v>
      </c>
      <c r="M32" s="284">
        <v>7.0</v>
      </c>
      <c r="N32" s="285">
        <v>3.0</v>
      </c>
      <c r="O32" s="278">
        <v>10.0</v>
      </c>
      <c r="P32" s="156"/>
      <c r="Q32" s="279">
        <v>12.0</v>
      </c>
      <c r="R32" s="253">
        <f t="shared" ref="R32:T32" si="28">SUM(C32,F32,I32,L32,O32)</f>
        <v>45</v>
      </c>
      <c r="S32" s="110">
        <f t="shared" si="28"/>
        <v>14</v>
      </c>
      <c r="T32" s="110">
        <f t="shared" si="28"/>
        <v>35</v>
      </c>
      <c r="U32" s="115">
        <f t="shared" si="4"/>
        <v>80.35714286</v>
      </c>
      <c r="V32" s="115">
        <f t="shared" si="5"/>
        <v>73.68421053</v>
      </c>
      <c r="W32" s="120">
        <f t="shared" si="6"/>
        <v>77.77777778</v>
      </c>
    </row>
    <row r="33">
      <c r="A33" s="122">
        <v>25.0</v>
      </c>
      <c r="B33" s="153" t="s">
        <v>50</v>
      </c>
      <c r="C33" s="140">
        <v>6.0</v>
      </c>
      <c r="D33" s="94">
        <v>2.0</v>
      </c>
      <c r="E33" s="141">
        <v>9.0</v>
      </c>
      <c r="F33" s="270">
        <v>7.0</v>
      </c>
      <c r="G33" s="136"/>
      <c r="H33" s="271">
        <v>5.0</v>
      </c>
      <c r="I33" s="280">
        <v>10.0</v>
      </c>
      <c r="J33" s="281">
        <v>6.0</v>
      </c>
      <c r="K33" s="282">
        <v>4.0</v>
      </c>
      <c r="L33" s="304">
        <v>8.0</v>
      </c>
      <c r="M33" s="284">
        <v>7.0</v>
      </c>
      <c r="N33" s="285">
        <v>2.0</v>
      </c>
      <c r="O33" s="278">
        <v>9.0</v>
      </c>
      <c r="P33" s="156"/>
      <c r="Q33" s="279">
        <v>11.0</v>
      </c>
      <c r="R33" s="253">
        <f t="shared" ref="R33:T33" si="29">SUM(C33,F33,I33,L33,O33)</f>
        <v>40</v>
      </c>
      <c r="S33" s="110">
        <f t="shared" si="29"/>
        <v>15</v>
      </c>
      <c r="T33" s="110">
        <f t="shared" si="29"/>
        <v>31</v>
      </c>
      <c r="U33" s="115">
        <f t="shared" si="4"/>
        <v>71.42857143</v>
      </c>
      <c r="V33" s="115">
        <f t="shared" si="5"/>
        <v>78.94736842</v>
      </c>
      <c r="W33" s="120">
        <f t="shared" si="6"/>
        <v>68.88888889</v>
      </c>
    </row>
    <row r="34">
      <c r="A34" s="122">
        <v>26.0</v>
      </c>
      <c r="B34" s="153" t="s">
        <v>51</v>
      </c>
      <c r="C34" s="140">
        <v>8.0</v>
      </c>
      <c r="D34" s="94">
        <v>2.0</v>
      </c>
      <c r="E34" s="141">
        <v>12.0</v>
      </c>
      <c r="F34" s="270">
        <v>9.0</v>
      </c>
      <c r="G34" s="136"/>
      <c r="H34" s="271">
        <v>7.0</v>
      </c>
      <c r="I34" s="280">
        <v>14.0</v>
      </c>
      <c r="J34" s="281">
        <v>7.0</v>
      </c>
      <c r="K34" s="282">
        <v>6.0</v>
      </c>
      <c r="L34" s="304">
        <v>12.0</v>
      </c>
      <c r="M34" s="284">
        <v>9.0</v>
      </c>
      <c r="N34" s="285">
        <v>3.0</v>
      </c>
      <c r="O34" s="278">
        <v>13.0</v>
      </c>
      <c r="P34" s="156"/>
      <c r="Q34" s="279">
        <v>15.0</v>
      </c>
      <c r="R34" s="253">
        <f t="shared" ref="R34:T34" si="30">SUM(C34,F34,I34,L34,O34)</f>
        <v>56</v>
      </c>
      <c r="S34" s="110">
        <f t="shared" si="30"/>
        <v>18</v>
      </c>
      <c r="T34" s="110">
        <f t="shared" si="30"/>
        <v>43</v>
      </c>
      <c r="U34" s="115">
        <f t="shared" si="4"/>
        <v>100</v>
      </c>
      <c r="V34" s="115">
        <f t="shared" si="5"/>
        <v>94.73684211</v>
      </c>
      <c r="W34" s="120">
        <f t="shared" si="6"/>
        <v>95.55555556</v>
      </c>
    </row>
    <row r="35">
      <c r="A35" s="122">
        <v>27.0</v>
      </c>
      <c r="B35" s="153" t="s">
        <v>52</v>
      </c>
      <c r="C35" s="140">
        <v>4.0</v>
      </c>
      <c r="D35" s="94">
        <v>3.0</v>
      </c>
      <c r="E35" s="141">
        <v>9.0</v>
      </c>
      <c r="F35" s="270">
        <v>7.0</v>
      </c>
      <c r="G35" s="136"/>
      <c r="H35" s="271">
        <v>7.0</v>
      </c>
      <c r="I35" s="280">
        <v>10.0</v>
      </c>
      <c r="J35" s="281">
        <v>6.0</v>
      </c>
      <c r="K35" s="282">
        <v>4.0</v>
      </c>
      <c r="L35" s="283">
        <v>8.0</v>
      </c>
      <c r="M35" s="284">
        <v>8.0</v>
      </c>
      <c r="N35" s="285">
        <v>2.0</v>
      </c>
      <c r="O35" s="278">
        <v>10.0</v>
      </c>
      <c r="P35" s="156"/>
      <c r="Q35" s="279">
        <v>12.0</v>
      </c>
      <c r="R35" s="253">
        <f t="shared" ref="R35:T35" si="31">SUM(C35,F35,I35,L35,O35)</f>
        <v>39</v>
      </c>
      <c r="S35" s="110">
        <f t="shared" si="31"/>
        <v>17</v>
      </c>
      <c r="T35" s="110">
        <f t="shared" si="31"/>
        <v>34</v>
      </c>
      <c r="U35" s="115">
        <f t="shared" si="4"/>
        <v>69.64285714</v>
      </c>
      <c r="V35" s="115">
        <f t="shared" si="5"/>
        <v>89.47368421</v>
      </c>
      <c r="W35" s="120">
        <f t="shared" si="6"/>
        <v>75.55555556</v>
      </c>
    </row>
    <row r="36">
      <c r="A36" s="122">
        <v>28.0</v>
      </c>
      <c r="B36" s="153" t="s">
        <v>53</v>
      </c>
      <c r="C36" s="140">
        <v>8.0</v>
      </c>
      <c r="D36" s="94">
        <v>3.0</v>
      </c>
      <c r="E36" s="141">
        <v>12.0</v>
      </c>
      <c r="F36" s="270">
        <v>9.0</v>
      </c>
      <c r="G36" s="136"/>
      <c r="H36" s="271">
        <v>8.0</v>
      </c>
      <c r="I36" s="280">
        <v>14.0</v>
      </c>
      <c r="J36" s="281">
        <v>7.0</v>
      </c>
      <c r="K36" s="282">
        <v>7.0</v>
      </c>
      <c r="L36" s="283">
        <v>12.0</v>
      </c>
      <c r="M36" s="284">
        <v>9.0</v>
      </c>
      <c r="N36" s="285">
        <v>3.0</v>
      </c>
      <c r="O36" s="278">
        <v>13.0</v>
      </c>
      <c r="P36" s="156"/>
      <c r="Q36" s="279">
        <v>15.0</v>
      </c>
      <c r="R36" s="253">
        <f t="shared" ref="R36:T36" si="32">SUM(C36,F36,I36,L36,O36)</f>
        <v>56</v>
      </c>
      <c r="S36" s="110">
        <f t="shared" si="32"/>
        <v>19</v>
      </c>
      <c r="T36" s="110">
        <f t="shared" si="32"/>
        <v>45</v>
      </c>
      <c r="U36" s="115">
        <f t="shared" si="4"/>
        <v>100</v>
      </c>
      <c r="V36" s="115">
        <f t="shared" si="5"/>
        <v>100</v>
      </c>
      <c r="W36" s="120">
        <f t="shared" si="6"/>
        <v>100</v>
      </c>
    </row>
    <row r="37">
      <c r="A37" s="122">
        <v>29.0</v>
      </c>
      <c r="B37" s="153" t="s">
        <v>54</v>
      </c>
      <c r="C37" s="140">
        <v>6.0</v>
      </c>
      <c r="D37" s="94">
        <v>3.0</v>
      </c>
      <c r="E37" s="141">
        <v>10.0</v>
      </c>
      <c r="F37" s="270">
        <v>8.0</v>
      </c>
      <c r="G37" s="136"/>
      <c r="H37" s="271">
        <v>7.0</v>
      </c>
      <c r="I37" s="280">
        <v>12.0</v>
      </c>
      <c r="J37" s="281">
        <v>7.0</v>
      </c>
      <c r="K37" s="282">
        <v>6.0</v>
      </c>
      <c r="L37" s="283">
        <v>11.0</v>
      </c>
      <c r="M37" s="284">
        <v>9.0</v>
      </c>
      <c r="N37" s="285">
        <v>3.0</v>
      </c>
      <c r="O37" s="278">
        <v>13.0</v>
      </c>
      <c r="P37" s="156"/>
      <c r="Q37" s="279">
        <v>15.0</v>
      </c>
      <c r="R37" s="253">
        <f t="shared" ref="R37:T37" si="33">SUM(C37,F37,I37,L37,O37)</f>
        <v>50</v>
      </c>
      <c r="S37" s="110">
        <f t="shared" si="33"/>
        <v>19</v>
      </c>
      <c r="T37" s="110">
        <f t="shared" si="33"/>
        <v>41</v>
      </c>
      <c r="U37" s="115">
        <f t="shared" si="4"/>
        <v>89.28571429</v>
      </c>
      <c r="V37" s="115">
        <f t="shared" si="5"/>
        <v>100</v>
      </c>
      <c r="W37" s="120">
        <f t="shared" si="6"/>
        <v>91.11111111</v>
      </c>
    </row>
    <row r="38">
      <c r="A38" s="122">
        <v>30.0</v>
      </c>
      <c r="B38" s="153" t="s">
        <v>55</v>
      </c>
      <c r="C38" s="140">
        <v>8.0</v>
      </c>
      <c r="D38" s="94">
        <v>0.0</v>
      </c>
      <c r="E38" s="141">
        <v>8.0</v>
      </c>
      <c r="F38" s="270">
        <v>6.0</v>
      </c>
      <c r="G38" s="136"/>
      <c r="H38" s="271">
        <v>4.0</v>
      </c>
      <c r="I38" s="280">
        <v>10.0</v>
      </c>
      <c r="J38" s="281">
        <v>5.0</v>
      </c>
      <c r="K38" s="282">
        <v>4.0</v>
      </c>
      <c r="L38" s="283">
        <v>7.0</v>
      </c>
      <c r="M38" s="284">
        <v>7.0</v>
      </c>
      <c r="N38" s="285">
        <v>2.0</v>
      </c>
      <c r="O38" s="278">
        <v>9.0</v>
      </c>
      <c r="P38" s="156"/>
      <c r="Q38" s="279">
        <v>11.0</v>
      </c>
      <c r="R38" s="253">
        <f t="shared" ref="R38:T38" si="34">SUM(C38,F38,I38,L38,O38)</f>
        <v>40</v>
      </c>
      <c r="S38" s="110">
        <f t="shared" si="34"/>
        <v>12</v>
      </c>
      <c r="T38" s="110">
        <f t="shared" si="34"/>
        <v>29</v>
      </c>
      <c r="U38" s="115">
        <f t="shared" si="4"/>
        <v>71.42857143</v>
      </c>
      <c r="V38" s="115">
        <f t="shared" si="5"/>
        <v>63.15789474</v>
      </c>
      <c r="W38" s="120">
        <f t="shared" si="6"/>
        <v>64.44444444</v>
      </c>
    </row>
    <row r="39">
      <c r="A39" s="122">
        <v>31.0</v>
      </c>
      <c r="B39" s="153" t="s">
        <v>56</v>
      </c>
      <c r="C39" s="140">
        <v>3.0</v>
      </c>
      <c r="D39" s="94">
        <v>1.0</v>
      </c>
      <c r="E39" s="141">
        <v>2.0</v>
      </c>
      <c r="F39" s="270">
        <v>3.0</v>
      </c>
      <c r="G39" s="136"/>
      <c r="H39" s="271">
        <v>3.0</v>
      </c>
      <c r="I39" s="280">
        <v>3.0</v>
      </c>
      <c r="J39" s="281">
        <v>4.0</v>
      </c>
      <c r="K39" s="282">
        <v>2.0</v>
      </c>
      <c r="L39" s="283">
        <v>5.0</v>
      </c>
      <c r="M39" s="284">
        <v>2.0</v>
      </c>
      <c r="N39" s="285">
        <v>1.0</v>
      </c>
      <c r="O39" s="278">
        <v>5.0</v>
      </c>
      <c r="P39" s="156"/>
      <c r="Q39" s="279">
        <v>4.0</v>
      </c>
      <c r="R39" s="253">
        <f t="shared" ref="R39:T39" si="35">SUM(C39,F39,I39,L39,O39)</f>
        <v>19</v>
      </c>
      <c r="S39" s="110">
        <f t="shared" si="35"/>
        <v>7</v>
      </c>
      <c r="T39" s="110">
        <f t="shared" si="35"/>
        <v>12</v>
      </c>
      <c r="U39" s="115">
        <f t="shared" si="4"/>
        <v>33.92857143</v>
      </c>
      <c r="V39" s="115">
        <f t="shared" si="5"/>
        <v>36.84210526</v>
      </c>
      <c r="W39" s="120">
        <f t="shared" si="6"/>
        <v>26.66666667</v>
      </c>
    </row>
    <row r="40">
      <c r="A40" s="122">
        <v>32.0</v>
      </c>
      <c r="B40" s="153" t="s">
        <v>57</v>
      </c>
      <c r="C40" s="140">
        <v>9.0</v>
      </c>
      <c r="D40" s="94">
        <v>3.0</v>
      </c>
      <c r="E40" s="141">
        <v>11.0</v>
      </c>
      <c r="F40" s="270">
        <v>8.0</v>
      </c>
      <c r="G40" s="136"/>
      <c r="H40" s="271">
        <v>8.0</v>
      </c>
      <c r="I40" s="280">
        <v>13.0</v>
      </c>
      <c r="J40" s="281">
        <v>7.0</v>
      </c>
      <c r="K40" s="282">
        <v>6.0</v>
      </c>
      <c r="L40" s="304">
        <v>11.0</v>
      </c>
      <c r="M40" s="284">
        <v>9.0</v>
      </c>
      <c r="N40" s="285">
        <v>3.0</v>
      </c>
      <c r="O40" s="278">
        <v>14.0</v>
      </c>
      <c r="P40" s="156"/>
      <c r="Q40" s="279">
        <v>15.0</v>
      </c>
      <c r="R40" s="253">
        <f t="shared" ref="R40:T40" si="36">SUM(C40,F40,I40,L40,O40)</f>
        <v>55</v>
      </c>
      <c r="S40" s="110">
        <f t="shared" si="36"/>
        <v>19</v>
      </c>
      <c r="T40" s="110">
        <f t="shared" si="36"/>
        <v>43</v>
      </c>
      <c r="U40" s="115">
        <f t="shared" si="4"/>
        <v>98.21428571</v>
      </c>
      <c r="V40" s="115">
        <f t="shared" si="5"/>
        <v>100</v>
      </c>
      <c r="W40" s="120">
        <f t="shared" si="6"/>
        <v>95.55555556</v>
      </c>
    </row>
    <row r="41">
      <c r="A41" s="122">
        <v>33.0</v>
      </c>
      <c r="B41" s="167" t="s">
        <v>58</v>
      </c>
      <c r="C41" s="140">
        <v>8.0</v>
      </c>
      <c r="D41" s="94">
        <v>3.0</v>
      </c>
      <c r="E41" s="141">
        <v>12.0</v>
      </c>
      <c r="F41" s="270">
        <v>8.0</v>
      </c>
      <c r="G41" s="136"/>
      <c r="H41" s="271">
        <v>8.0</v>
      </c>
      <c r="I41" s="280">
        <v>13.0</v>
      </c>
      <c r="J41" s="281">
        <v>7.0</v>
      </c>
      <c r="K41" s="282">
        <v>6.0</v>
      </c>
      <c r="L41" s="283">
        <v>11.0</v>
      </c>
      <c r="M41" s="284">
        <v>8.0</v>
      </c>
      <c r="N41" s="285">
        <v>3.0</v>
      </c>
      <c r="O41" s="278">
        <v>12.0</v>
      </c>
      <c r="P41" s="156"/>
      <c r="Q41" s="279">
        <v>14.0</v>
      </c>
      <c r="R41" s="253">
        <f t="shared" ref="R41:T41" si="37">SUM(C41,F41,I41,L41,O41)</f>
        <v>52</v>
      </c>
      <c r="S41" s="110">
        <f t="shared" si="37"/>
        <v>18</v>
      </c>
      <c r="T41" s="110">
        <f t="shared" si="37"/>
        <v>43</v>
      </c>
      <c r="U41" s="115">
        <f t="shared" si="4"/>
        <v>92.85714286</v>
      </c>
      <c r="V41" s="115">
        <f t="shared" si="5"/>
        <v>94.73684211</v>
      </c>
      <c r="W41" s="120">
        <f t="shared" si="6"/>
        <v>95.55555556</v>
      </c>
    </row>
    <row r="42">
      <c r="A42" s="122">
        <v>34.0</v>
      </c>
      <c r="B42" s="153" t="s">
        <v>59</v>
      </c>
      <c r="C42" s="140">
        <v>9.0</v>
      </c>
      <c r="D42" s="94">
        <v>3.0</v>
      </c>
      <c r="E42" s="141">
        <v>12.0</v>
      </c>
      <c r="F42" s="270">
        <v>9.0</v>
      </c>
      <c r="G42" s="136"/>
      <c r="H42" s="271">
        <v>7.0</v>
      </c>
      <c r="I42" s="280">
        <v>14.0</v>
      </c>
      <c r="J42" s="281">
        <v>7.0</v>
      </c>
      <c r="K42" s="282">
        <v>6.0</v>
      </c>
      <c r="L42" s="283">
        <v>11.0</v>
      </c>
      <c r="M42" s="284">
        <v>9.0</v>
      </c>
      <c r="N42" s="285">
        <v>2.0</v>
      </c>
      <c r="O42" s="278">
        <v>13.0</v>
      </c>
      <c r="P42" s="156"/>
      <c r="Q42" s="279">
        <v>14.0</v>
      </c>
      <c r="R42" s="253">
        <f t="shared" ref="R42:T42" si="38">SUM(C42,F42,I42,L42,O42)</f>
        <v>56</v>
      </c>
      <c r="S42" s="110">
        <f t="shared" si="38"/>
        <v>19</v>
      </c>
      <c r="T42" s="110">
        <f t="shared" si="38"/>
        <v>41</v>
      </c>
      <c r="U42" s="115">
        <f t="shared" si="4"/>
        <v>100</v>
      </c>
      <c r="V42" s="115">
        <f t="shared" si="5"/>
        <v>100</v>
      </c>
      <c r="W42" s="120">
        <f t="shared" si="6"/>
        <v>91.11111111</v>
      </c>
    </row>
    <row r="43">
      <c r="A43" s="122">
        <v>35.0</v>
      </c>
      <c r="B43" s="153" t="s">
        <v>60</v>
      </c>
      <c r="C43" s="140">
        <v>7.0</v>
      </c>
      <c r="D43" s="94">
        <v>3.0</v>
      </c>
      <c r="E43" s="141">
        <v>12.0</v>
      </c>
      <c r="F43" s="270">
        <v>9.0</v>
      </c>
      <c r="G43" s="136"/>
      <c r="H43" s="271">
        <v>8.0</v>
      </c>
      <c r="I43" s="280">
        <v>13.0</v>
      </c>
      <c r="J43" s="281">
        <v>5.0</v>
      </c>
      <c r="K43" s="282">
        <v>5.0</v>
      </c>
      <c r="L43" s="283">
        <v>9.0</v>
      </c>
      <c r="M43" s="284">
        <v>9.0</v>
      </c>
      <c r="N43" s="285">
        <v>1.0</v>
      </c>
      <c r="O43" s="278">
        <v>11.0</v>
      </c>
      <c r="P43" s="156"/>
      <c r="Q43" s="279">
        <v>11.0</v>
      </c>
      <c r="R43" s="253">
        <f t="shared" ref="R43:T43" si="39">SUM(C43,F43,I43,L43,O43)</f>
        <v>49</v>
      </c>
      <c r="S43" s="110">
        <f t="shared" si="39"/>
        <v>17</v>
      </c>
      <c r="T43" s="110">
        <f t="shared" si="39"/>
        <v>37</v>
      </c>
      <c r="U43" s="115">
        <f t="shared" si="4"/>
        <v>87.5</v>
      </c>
      <c r="V43" s="115">
        <f t="shared" si="5"/>
        <v>89.47368421</v>
      </c>
      <c r="W43" s="120">
        <f t="shared" si="6"/>
        <v>82.22222222</v>
      </c>
    </row>
    <row r="44">
      <c r="A44" s="122">
        <v>36.0</v>
      </c>
      <c r="B44" s="153" t="s">
        <v>61</v>
      </c>
      <c r="C44" s="140">
        <v>5.0</v>
      </c>
      <c r="D44" s="94">
        <v>3.0</v>
      </c>
      <c r="E44" s="141">
        <v>9.0</v>
      </c>
      <c r="F44" s="270">
        <v>6.0</v>
      </c>
      <c r="G44" s="136"/>
      <c r="H44" s="271">
        <v>8.0</v>
      </c>
      <c r="I44" s="280">
        <v>11.0</v>
      </c>
      <c r="J44" s="281">
        <v>6.0</v>
      </c>
      <c r="K44" s="282">
        <v>5.0</v>
      </c>
      <c r="L44" s="283">
        <v>9.0</v>
      </c>
      <c r="M44" s="284">
        <v>7.0</v>
      </c>
      <c r="N44" s="285">
        <v>1.0</v>
      </c>
      <c r="O44" s="278">
        <v>10.0</v>
      </c>
      <c r="P44" s="156"/>
      <c r="Q44" s="279">
        <v>10.0</v>
      </c>
      <c r="R44" s="253">
        <f t="shared" ref="R44:T44" si="40">SUM(C44,F44,I44,L44,O44)</f>
        <v>41</v>
      </c>
      <c r="S44" s="110">
        <f t="shared" si="40"/>
        <v>16</v>
      </c>
      <c r="T44" s="110">
        <f t="shared" si="40"/>
        <v>33</v>
      </c>
      <c r="U44" s="115">
        <f t="shared" si="4"/>
        <v>73.21428571</v>
      </c>
      <c r="V44" s="115">
        <f t="shared" si="5"/>
        <v>84.21052632</v>
      </c>
      <c r="W44" s="120">
        <f t="shared" si="6"/>
        <v>73.33333333</v>
      </c>
    </row>
    <row r="45">
      <c r="A45" s="122">
        <v>37.0</v>
      </c>
      <c r="B45" s="153" t="s">
        <v>62</v>
      </c>
      <c r="C45" s="140">
        <v>8.0</v>
      </c>
      <c r="D45" s="94">
        <v>3.0</v>
      </c>
      <c r="E45" s="141">
        <v>9.0</v>
      </c>
      <c r="F45" s="270">
        <v>6.0</v>
      </c>
      <c r="G45" s="136"/>
      <c r="H45" s="271">
        <v>7.0</v>
      </c>
      <c r="I45" s="280">
        <v>11.0</v>
      </c>
      <c r="J45" s="281">
        <v>7.0</v>
      </c>
      <c r="K45" s="282">
        <v>6.0</v>
      </c>
      <c r="L45" s="304">
        <v>11.0</v>
      </c>
      <c r="M45" s="284">
        <v>8.0</v>
      </c>
      <c r="N45" s="285">
        <v>3.0</v>
      </c>
      <c r="O45" s="278">
        <v>12.0</v>
      </c>
      <c r="P45" s="156"/>
      <c r="Q45" s="279">
        <v>13.0</v>
      </c>
      <c r="R45" s="253">
        <f t="shared" ref="R45:T45" si="41">SUM(C45,F45,I45,L45,O45)</f>
        <v>48</v>
      </c>
      <c r="S45" s="110">
        <f t="shared" si="41"/>
        <v>18</v>
      </c>
      <c r="T45" s="110">
        <f t="shared" si="41"/>
        <v>38</v>
      </c>
      <c r="U45" s="115">
        <f t="shared" si="4"/>
        <v>85.71428571</v>
      </c>
      <c r="V45" s="115">
        <f t="shared" si="5"/>
        <v>94.73684211</v>
      </c>
      <c r="W45" s="120">
        <f t="shared" si="6"/>
        <v>84.44444444</v>
      </c>
    </row>
    <row r="46">
      <c r="A46" s="122">
        <v>38.0</v>
      </c>
      <c r="B46" s="153" t="s">
        <v>63</v>
      </c>
      <c r="C46" s="140">
        <v>9.0</v>
      </c>
      <c r="D46" s="94">
        <v>3.0</v>
      </c>
      <c r="E46" s="141">
        <v>12.0</v>
      </c>
      <c r="F46" s="270">
        <v>9.0</v>
      </c>
      <c r="G46" s="136"/>
      <c r="H46" s="271">
        <v>7.0</v>
      </c>
      <c r="I46" s="280">
        <v>14.0</v>
      </c>
      <c r="J46" s="281">
        <v>7.0</v>
      </c>
      <c r="K46" s="282">
        <v>6.0</v>
      </c>
      <c r="L46" s="283">
        <v>11.0</v>
      </c>
      <c r="M46" s="284">
        <v>8.0</v>
      </c>
      <c r="N46" s="285">
        <v>3.0</v>
      </c>
      <c r="O46" s="278">
        <v>12.0</v>
      </c>
      <c r="P46" s="156"/>
      <c r="Q46" s="279">
        <v>15.0</v>
      </c>
      <c r="R46" s="253">
        <f t="shared" ref="R46:T46" si="42">SUM(C46,F46,I46,L46,O46)</f>
        <v>55</v>
      </c>
      <c r="S46" s="110">
        <f t="shared" si="42"/>
        <v>18</v>
      </c>
      <c r="T46" s="110">
        <f t="shared" si="42"/>
        <v>43</v>
      </c>
      <c r="U46" s="115">
        <f t="shared" si="4"/>
        <v>98.21428571</v>
      </c>
      <c r="V46" s="115">
        <f t="shared" si="5"/>
        <v>94.73684211</v>
      </c>
      <c r="W46" s="120">
        <f t="shared" si="6"/>
        <v>95.55555556</v>
      </c>
    </row>
    <row r="47">
      <c r="A47" s="122">
        <v>39.0</v>
      </c>
      <c r="B47" s="153" t="s">
        <v>64</v>
      </c>
      <c r="C47" s="140">
        <v>8.0</v>
      </c>
      <c r="D47" s="94">
        <v>3.0</v>
      </c>
      <c r="E47" s="141">
        <v>10.0</v>
      </c>
      <c r="F47" s="270">
        <v>9.0</v>
      </c>
      <c r="G47" s="136"/>
      <c r="H47" s="271">
        <v>8.0</v>
      </c>
      <c r="I47" s="280">
        <v>13.0</v>
      </c>
      <c r="J47" s="281">
        <v>7.0</v>
      </c>
      <c r="K47" s="282">
        <v>5.0</v>
      </c>
      <c r="L47" s="304">
        <v>11.0</v>
      </c>
      <c r="M47" s="284">
        <v>9.0</v>
      </c>
      <c r="N47" s="285">
        <v>1.0</v>
      </c>
      <c r="O47" s="278">
        <v>12.0</v>
      </c>
      <c r="P47" s="156"/>
      <c r="Q47" s="279">
        <v>12.0</v>
      </c>
      <c r="R47" s="253">
        <f t="shared" ref="R47:T47" si="43">SUM(C47,F47,I47,L47,O47)</f>
        <v>53</v>
      </c>
      <c r="S47" s="110">
        <f t="shared" si="43"/>
        <v>19</v>
      </c>
      <c r="T47" s="110">
        <f t="shared" si="43"/>
        <v>36</v>
      </c>
      <c r="U47" s="115">
        <f t="shared" si="4"/>
        <v>94.64285714</v>
      </c>
      <c r="V47" s="115">
        <f t="shared" si="5"/>
        <v>100</v>
      </c>
      <c r="W47" s="120">
        <f t="shared" si="6"/>
        <v>80</v>
      </c>
    </row>
    <row r="48">
      <c r="A48" s="122">
        <v>40.0</v>
      </c>
      <c r="B48" s="153" t="s">
        <v>65</v>
      </c>
      <c r="C48" s="140">
        <v>9.0</v>
      </c>
      <c r="D48" s="94">
        <v>3.0</v>
      </c>
      <c r="E48" s="141">
        <v>1.0</v>
      </c>
      <c r="F48" s="270">
        <v>9.0</v>
      </c>
      <c r="G48" s="136"/>
      <c r="H48" s="271">
        <v>8.0</v>
      </c>
      <c r="I48" s="280">
        <v>14.0</v>
      </c>
      <c r="J48" s="281">
        <v>7.0</v>
      </c>
      <c r="K48" s="282">
        <v>5.0</v>
      </c>
      <c r="L48" s="283">
        <v>12.0</v>
      </c>
      <c r="M48" s="284">
        <v>9.0</v>
      </c>
      <c r="N48" s="285">
        <v>1.0</v>
      </c>
      <c r="O48" s="278">
        <v>12.0</v>
      </c>
      <c r="P48" s="156"/>
      <c r="Q48" s="279">
        <v>13.0</v>
      </c>
      <c r="R48" s="253">
        <f t="shared" ref="R48:T48" si="44">SUM(C48,F48,I48,L48,O48)</f>
        <v>56</v>
      </c>
      <c r="S48" s="110">
        <f t="shared" si="44"/>
        <v>19</v>
      </c>
      <c r="T48" s="110">
        <f t="shared" si="44"/>
        <v>28</v>
      </c>
      <c r="U48" s="115">
        <f t="shared" si="4"/>
        <v>100</v>
      </c>
      <c r="V48" s="115">
        <f t="shared" si="5"/>
        <v>100</v>
      </c>
      <c r="W48" s="120">
        <f t="shared" si="6"/>
        <v>62.22222222</v>
      </c>
    </row>
    <row r="49">
      <c r="A49" s="122">
        <v>41.0</v>
      </c>
      <c r="B49" s="153" t="s">
        <v>66</v>
      </c>
      <c r="C49" s="140">
        <v>8.0</v>
      </c>
      <c r="D49" s="94">
        <v>2.0</v>
      </c>
      <c r="E49" s="141">
        <v>8.0</v>
      </c>
      <c r="F49" s="270">
        <v>9.0</v>
      </c>
      <c r="G49" s="136"/>
      <c r="H49" s="271">
        <v>6.0</v>
      </c>
      <c r="I49" s="280">
        <v>13.0</v>
      </c>
      <c r="J49" s="281">
        <v>7.0</v>
      </c>
      <c r="K49" s="282">
        <v>7.0</v>
      </c>
      <c r="L49" s="283">
        <v>11.0</v>
      </c>
      <c r="M49" s="284">
        <v>8.0</v>
      </c>
      <c r="N49" s="285">
        <v>3.0</v>
      </c>
      <c r="O49" s="278">
        <v>14.0</v>
      </c>
      <c r="P49" s="156"/>
      <c r="Q49" s="279">
        <v>12.0</v>
      </c>
      <c r="R49" s="253">
        <f t="shared" ref="R49:T49" si="45">SUM(C49,F49,I49,L49,O49)</f>
        <v>55</v>
      </c>
      <c r="S49" s="110">
        <f t="shared" si="45"/>
        <v>17</v>
      </c>
      <c r="T49" s="110">
        <f t="shared" si="45"/>
        <v>36</v>
      </c>
      <c r="U49" s="115">
        <f t="shared" si="4"/>
        <v>98.21428571</v>
      </c>
      <c r="V49" s="115">
        <f t="shared" si="5"/>
        <v>89.47368421</v>
      </c>
      <c r="W49" s="120">
        <f t="shared" si="6"/>
        <v>80</v>
      </c>
    </row>
    <row r="50">
      <c r="A50" s="122">
        <v>42.0</v>
      </c>
      <c r="B50" s="153" t="s">
        <v>67</v>
      </c>
      <c r="C50" s="140">
        <v>7.0</v>
      </c>
      <c r="D50" s="94">
        <v>2.0</v>
      </c>
      <c r="E50" s="141">
        <v>10.0</v>
      </c>
      <c r="F50" s="270">
        <v>7.0</v>
      </c>
      <c r="G50" s="136"/>
      <c r="H50" s="271">
        <v>7.0</v>
      </c>
      <c r="I50" s="280">
        <v>11.0</v>
      </c>
      <c r="J50" s="281">
        <v>5.0</v>
      </c>
      <c r="K50" s="282">
        <v>5.0</v>
      </c>
      <c r="L50" s="283">
        <v>8.0</v>
      </c>
      <c r="M50" s="284">
        <v>9.0</v>
      </c>
      <c r="N50" s="285">
        <v>2.0</v>
      </c>
      <c r="O50" s="278">
        <v>11.0</v>
      </c>
      <c r="P50" s="156"/>
      <c r="Q50" s="279">
        <v>11.0</v>
      </c>
      <c r="R50" s="253">
        <f t="shared" ref="R50:T50" si="46">SUM(C50,F50,I50,L50,O50)</f>
        <v>44</v>
      </c>
      <c r="S50" s="110">
        <f t="shared" si="46"/>
        <v>16</v>
      </c>
      <c r="T50" s="110">
        <f t="shared" si="46"/>
        <v>35</v>
      </c>
      <c r="U50" s="115">
        <f t="shared" si="4"/>
        <v>78.57142857</v>
      </c>
      <c r="V50" s="115">
        <f t="shared" si="5"/>
        <v>84.21052632</v>
      </c>
      <c r="W50" s="120">
        <f t="shared" si="6"/>
        <v>77.77777778</v>
      </c>
    </row>
    <row r="51">
      <c r="A51" s="122">
        <v>43.0</v>
      </c>
      <c r="B51" s="153" t="s">
        <v>68</v>
      </c>
      <c r="C51" s="140">
        <v>0.0</v>
      </c>
      <c r="D51" s="94">
        <v>0.0</v>
      </c>
      <c r="E51" s="141">
        <v>11.0</v>
      </c>
      <c r="F51" s="270">
        <v>0.0</v>
      </c>
      <c r="G51" s="136"/>
      <c r="H51" s="271">
        <v>1.0</v>
      </c>
      <c r="I51" s="280">
        <v>0.0</v>
      </c>
      <c r="J51" s="281">
        <v>0.0</v>
      </c>
      <c r="K51" s="282">
        <v>0.0</v>
      </c>
      <c r="L51" s="283">
        <v>0.0</v>
      </c>
      <c r="M51" s="284">
        <v>1.0</v>
      </c>
      <c r="N51" s="285">
        <v>0.0</v>
      </c>
      <c r="O51" s="278">
        <v>0.0</v>
      </c>
      <c r="P51" s="156"/>
      <c r="Q51" s="279">
        <v>4.0</v>
      </c>
      <c r="R51" s="253">
        <f t="shared" ref="R51:T51" si="47">SUM(C51,F51,I51,L51,O51)</f>
        <v>0</v>
      </c>
      <c r="S51" s="110">
        <f t="shared" si="47"/>
        <v>1</v>
      </c>
      <c r="T51" s="110">
        <f t="shared" si="47"/>
        <v>16</v>
      </c>
      <c r="U51" s="115">
        <f t="shared" si="4"/>
        <v>0</v>
      </c>
      <c r="V51" s="115">
        <f t="shared" si="5"/>
        <v>5.263157895</v>
      </c>
      <c r="W51" s="120">
        <f t="shared" si="6"/>
        <v>35.55555556</v>
      </c>
    </row>
    <row r="52">
      <c r="A52" s="122">
        <v>44.0</v>
      </c>
      <c r="B52" s="153" t="s">
        <v>69</v>
      </c>
      <c r="C52" s="140">
        <v>8.0</v>
      </c>
      <c r="D52" s="94">
        <v>3.0</v>
      </c>
      <c r="E52" s="141">
        <v>11.0</v>
      </c>
      <c r="F52" s="270">
        <v>7.0</v>
      </c>
      <c r="G52" s="136"/>
      <c r="H52" s="271">
        <v>8.0</v>
      </c>
      <c r="I52" s="280">
        <v>12.0</v>
      </c>
      <c r="J52" s="281">
        <v>6.0</v>
      </c>
      <c r="K52" s="282">
        <v>6.0</v>
      </c>
      <c r="L52" s="283">
        <v>11.0</v>
      </c>
      <c r="M52" s="284">
        <v>9.0</v>
      </c>
      <c r="N52" s="285">
        <v>2.0</v>
      </c>
      <c r="O52" s="278">
        <v>13.0</v>
      </c>
      <c r="P52" s="156"/>
      <c r="Q52" s="279">
        <v>12.0</v>
      </c>
      <c r="R52" s="253">
        <f t="shared" ref="R52:T52" si="48">SUM(C52,F52,I52,L52,O52)</f>
        <v>51</v>
      </c>
      <c r="S52" s="110">
        <f t="shared" si="48"/>
        <v>18</v>
      </c>
      <c r="T52" s="110">
        <f t="shared" si="48"/>
        <v>39</v>
      </c>
      <c r="U52" s="115">
        <f t="shared" si="4"/>
        <v>91.07142857</v>
      </c>
      <c r="V52" s="115">
        <f t="shared" si="5"/>
        <v>94.73684211</v>
      </c>
      <c r="W52" s="120">
        <f t="shared" si="6"/>
        <v>86.66666667</v>
      </c>
    </row>
    <row r="53">
      <c r="A53" s="122">
        <v>45.0</v>
      </c>
      <c r="B53" s="153" t="s">
        <v>70</v>
      </c>
      <c r="C53" s="140">
        <v>7.0</v>
      </c>
      <c r="D53" s="94">
        <v>3.0</v>
      </c>
      <c r="E53" s="141">
        <v>10.0</v>
      </c>
      <c r="F53" s="270">
        <v>8.0</v>
      </c>
      <c r="G53" s="136"/>
      <c r="H53" s="271">
        <v>7.0</v>
      </c>
      <c r="I53" s="286">
        <v>11.0</v>
      </c>
      <c r="J53" s="333">
        <v>6.0</v>
      </c>
      <c r="K53" s="288">
        <v>7.0</v>
      </c>
      <c r="L53" s="289">
        <v>11.0</v>
      </c>
      <c r="M53" s="290">
        <v>8.0</v>
      </c>
      <c r="N53" s="291">
        <v>3.0</v>
      </c>
      <c r="O53" s="278">
        <v>14.0</v>
      </c>
      <c r="P53" s="156"/>
      <c r="Q53" s="279">
        <v>14.0</v>
      </c>
      <c r="R53" s="253">
        <f t="shared" ref="R53:T53" si="49">SUM(C53,F53,I53,L53,O53)</f>
        <v>51</v>
      </c>
      <c r="S53" s="110">
        <f t="shared" si="49"/>
        <v>17</v>
      </c>
      <c r="T53" s="110">
        <f t="shared" si="49"/>
        <v>41</v>
      </c>
      <c r="U53" s="115">
        <f t="shared" si="4"/>
        <v>91.07142857</v>
      </c>
      <c r="V53" s="115">
        <f t="shared" si="5"/>
        <v>89.47368421</v>
      </c>
      <c r="W53" s="120">
        <f t="shared" si="6"/>
        <v>91.11111111</v>
      </c>
    </row>
    <row r="54" ht="31.5" customHeight="1">
      <c r="A54" s="168"/>
      <c r="B54" s="169"/>
      <c r="C54" s="183">
        <v>9.0</v>
      </c>
      <c r="D54" s="170">
        <v>3.0</v>
      </c>
      <c r="E54" s="184">
        <v>12.0</v>
      </c>
      <c r="F54" s="183">
        <v>8.0</v>
      </c>
      <c r="G54" s="334"/>
      <c r="H54" s="184">
        <v>8.0</v>
      </c>
      <c r="I54" s="183">
        <v>14.0</v>
      </c>
      <c r="J54" s="334">
        <v>9.0</v>
      </c>
      <c r="K54" s="184">
        <v>7.0</v>
      </c>
      <c r="L54" s="295">
        <v>11.0</v>
      </c>
      <c r="M54" s="296">
        <v>6.0</v>
      </c>
      <c r="N54" s="297">
        <v>3.0</v>
      </c>
      <c r="O54" s="183">
        <v>14.0</v>
      </c>
      <c r="P54" s="171"/>
      <c r="Q54" s="184">
        <v>15.0</v>
      </c>
      <c r="R54" s="171">
        <f t="shared" ref="R54:T54" si="50">C54+F54+I54+L54+O54</f>
        <v>56</v>
      </c>
      <c r="S54" s="171">
        <f t="shared" si="50"/>
        <v>18</v>
      </c>
      <c r="T54" s="171">
        <f t="shared" si="50"/>
        <v>45</v>
      </c>
      <c r="U54" s="171"/>
      <c r="V54" s="171"/>
      <c r="W54" s="254"/>
    </row>
    <row r="55">
      <c r="A55" s="122">
        <v>46.0</v>
      </c>
      <c r="B55" s="153" t="s">
        <v>71</v>
      </c>
      <c r="C55" s="140">
        <v>8.0</v>
      </c>
      <c r="D55" s="94">
        <v>3.0</v>
      </c>
      <c r="E55" s="141">
        <v>11.0</v>
      </c>
      <c r="F55" s="270">
        <v>8.0</v>
      </c>
      <c r="G55" s="136"/>
      <c r="H55" s="271">
        <v>8.0</v>
      </c>
      <c r="I55" s="272">
        <v>12.0</v>
      </c>
      <c r="J55" s="335">
        <v>9.0</v>
      </c>
      <c r="K55" s="274">
        <v>6.0</v>
      </c>
      <c r="L55" s="298">
        <v>11.0</v>
      </c>
      <c r="M55" s="299">
        <v>6.0</v>
      </c>
      <c r="N55" s="300">
        <v>3.0</v>
      </c>
      <c r="O55" s="301">
        <v>13.0</v>
      </c>
      <c r="P55" s="156"/>
      <c r="Q55" s="279">
        <v>15.0</v>
      </c>
      <c r="R55" s="253">
        <f t="shared" ref="R55:T55" si="51">SUM(C55,F55,I55,L55,O55)</f>
        <v>52</v>
      </c>
      <c r="S55" s="110">
        <f t="shared" si="51"/>
        <v>18</v>
      </c>
      <c r="T55" s="110">
        <f t="shared" si="51"/>
        <v>43</v>
      </c>
      <c r="U55" s="174">
        <f t="shared" ref="U55:U99" si="53">(R55*100)/$R$54</f>
        <v>92.85714286</v>
      </c>
      <c r="V55" s="175">
        <f t="shared" ref="V55:V99" si="54">(S55*100/$S$54)</f>
        <v>100</v>
      </c>
      <c r="W55" s="174">
        <f t="shared" ref="W55:W99" si="55">(T55*100/$T$54)</f>
        <v>95.55555556</v>
      </c>
    </row>
    <row r="56">
      <c r="A56" s="122">
        <v>47.0</v>
      </c>
      <c r="B56" s="153" t="s">
        <v>72</v>
      </c>
      <c r="C56" s="140">
        <v>7.0</v>
      </c>
      <c r="D56" s="94">
        <v>3.0</v>
      </c>
      <c r="E56" s="141">
        <v>11.0</v>
      </c>
      <c r="F56" s="270">
        <v>7.0</v>
      </c>
      <c r="G56" s="136"/>
      <c r="H56" s="271">
        <v>6.0</v>
      </c>
      <c r="I56" s="280">
        <v>12.0</v>
      </c>
      <c r="J56" s="281">
        <v>7.0</v>
      </c>
      <c r="K56" s="282">
        <v>5.0</v>
      </c>
      <c r="L56" s="283">
        <v>11.0</v>
      </c>
      <c r="M56" s="284">
        <v>6.0</v>
      </c>
      <c r="N56" s="300">
        <v>2.0</v>
      </c>
      <c r="O56" s="278">
        <v>10.0</v>
      </c>
      <c r="P56" s="156"/>
      <c r="Q56" s="279">
        <v>12.0</v>
      </c>
      <c r="R56" s="253">
        <f t="shared" ref="R56:S56" si="52">SUM(C56,F56,I56,L56,O56)</f>
        <v>47</v>
      </c>
      <c r="S56" s="110">
        <f t="shared" si="52"/>
        <v>16</v>
      </c>
      <c r="T56" s="110">
        <f t="shared" ref="T56:T68" si="57">SUM(E56,H56,K56,N57,Q56)</f>
        <v>36</v>
      </c>
      <c r="U56" s="174">
        <f t="shared" si="53"/>
        <v>83.92857143</v>
      </c>
      <c r="V56" s="175">
        <f t="shared" si="54"/>
        <v>88.88888889</v>
      </c>
      <c r="W56" s="174">
        <f t="shared" si="55"/>
        <v>80</v>
      </c>
    </row>
    <row r="57">
      <c r="A57" s="122">
        <v>48.0</v>
      </c>
      <c r="B57" s="153" t="s">
        <v>73</v>
      </c>
      <c r="C57" s="140">
        <v>7.0</v>
      </c>
      <c r="D57" s="94">
        <v>3.0</v>
      </c>
      <c r="E57" s="141">
        <v>10.0</v>
      </c>
      <c r="F57" s="270">
        <v>8.0</v>
      </c>
      <c r="G57" s="136"/>
      <c r="H57" s="271">
        <v>6.0</v>
      </c>
      <c r="I57" s="280">
        <v>13.0</v>
      </c>
      <c r="J57" s="281">
        <v>8.0</v>
      </c>
      <c r="K57" s="282">
        <v>5.0</v>
      </c>
      <c r="L57" s="283">
        <v>12.0</v>
      </c>
      <c r="M57" s="284">
        <v>6.0</v>
      </c>
      <c r="N57" s="285">
        <v>2.0</v>
      </c>
      <c r="O57" s="278">
        <v>13.0</v>
      </c>
      <c r="P57" s="156"/>
      <c r="Q57" s="279">
        <v>13.0</v>
      </c>
      <c r="R57" s="253">
        <f t="shared" ref="R57:S57" si="56">SUM(C57,F57,I57,L57,O57)</f>
        <v>53</v>
      </c>
      <c r="S57" s="110">
        <f t="shared" si="56"/>
        <v>17</v>
      </c>
      <c r="T57" s="110">
        <f t="shared" si="57"/>
        <v>36</v>
      </c>
      <c r="U57" s="174">
        <f t="shared" si="53"/>
        <v>94.64285714</v>
      </c>
      <c r="V57" s="175">
        <f t="shared" si="54"/>
        <v>94.44444444</v>
      </c>
      <c r="W57" s="174">
        <f t="shared" si="55"/>
        <v>80</v>
      </c>
    </row>
    <row r="58">
      <c r="A58" s="122">
        <v>49.0</v>
      </c>
      <c r="B58" s="153" t="s">
        <v>74</v>
      </c>
      <c r="C58" s="140">
        <v>7.0</v>
      </c>
      <c r="D58" s="94">
        <v>1.0</v>
      </c>
      <c r="E58" s="141">
        <v>7.0</v>
      </c>
      <c r="F58" s="270">
        <v>4.0</v>
      </c>
      <c r="G58" s="136"/>
      <c r="H58" s="271">
        <v>5.0</v>
      </c>
      <c r="I58" s="280">
        <v>8.0</v>
      </c>
      <c r="J58" s="281">
        <v>6.0</v>
      </c>
      <c r="K58" s="282">
        <v>4.0</v>
      </c>
      <c r="L58" s="283">
        <v>9.0</v>
      </c>
      <c r="M58" s="284">
        <v>5.0</v>
      </c>
      <c r="N58" s="285">
        <v>2.0</v>
      </c>
      <c r="O58" s="278">
        <v>9.0</v>
      </c>
      <c r="P58" s="156"/>
      <c r="Q58" s="279">
        <v>9.0</v>
      </c>
      <c r="R58" s="253">
        <f t="shared" ref="R58:S58" si="58">SUM(C58,F58,I58,L58,O58)</f>
        <v>37</v>
      </c>
      <c r="S58" s="110">
        <f t="shared" si="58"/>
        <v>12</v>
      </c>
      <c r="T58" s="110">
        <f t="shared" si="57"/>
        <v>27</v>
      </c>
      <c r="U58" s="174">
        <f t="shared" si="53"/>
        <v>66.07142857</v>
      </c>
      <c r="V58" s="175">
        <f t="shared" si="54"/>
        <v>66.66666667</v>
      </c>
      <c r="W58" s="174">
        <f t="shared" si="55"/>
        <v>60</v>
      </c>
    </row>
    <row r="59">
      <c r="A59" s="122">
        <v>50.0</v>
      </c>
      <c r="B59" s="153" t="s">
        <v>75</v>
      </c>
      <c r="C59" s="140">
        <v>8.0</v>
      </c>
      <c r="D59" s="94">
        <v>3.0</v>
      </c>
      <c r="E59" s="141">
        <v>10.0</v>
      </c>
      <c r="F59" s="270">
        <v>9.0</v>
      </c>
      <c r="G59" s="136"/>
      <c r="H59" s="271">
        <v>8.0</v>
      </c>
      <c r="I59" s="280">
        <v>13.0</v>
      </c>
      <c r="J59" s="281">
        <v>9.0</v>
      </c>
      <c r="K59" s="282">
        <v>6.0</v>
      </c>
      <c r="L59" s="283">
        <v>11.0</v>
      </c>
      <c r="M59" s="284">
        <v>5.0</v>
      </c>
      <c r="N59" s="285">
        <v>2.0</v>
      </c>
      <c r="O59" s="278">
        <v>13.0</v>
      </c>
      <c r="P59" s="156"/>
      <c r="Q59" s="279">
        <v>14.0</v>
      </c>
      <c r="R59" s="253">
        <f t="shared" ref="R59:S59" si="59">SUM(C59,F59,I59,L59,O59)</f>
        <v>54</v>
      </c>
      <c r="S59" s="110">
        <f t="shared" si="59"/>
        <v>17</v>
      </c>
      <c r="T59" s="110">
        <f t="shared" si="57"/>
        <v>41</v>
      </c>
      <c r="U59" s="174">
        <f t="shared" si="53"/>
        <v>96.42857143</v>
      </c>
      <c r="V59" s="175">
        <f t="shared" si="54"/>
        <v>94.44444444</v>
      </c>
      <c r="W59" s="174">
        <f t="shared" si="55"/>
        <v>91.11111111</v>
      </c>
    </row>
    <row r="60">
      <c r="A60" s="122">
        <v>51.0</v>
      </c>
      <c r="B60" s="153" t="s">
        <v>76</v>
      </c>
      <c r="C60" s="140">
        <v>8.0</v>
      </c>
      <c r="D60" s="94">
        <v>2.0</v>
      </c>
      <c r="E60" s="141">
        <v>12.0</v>
      </c>
      <c r="F60" s="270">
        <v>8.0</v>
      </c>
      <c r="G60" s="136"/>
      <c r="H60" s="271">
        <v>7.0</v>
      </c>
      <c r="I60" s="280">
        <v>13.0</v>
      </c>
      <c r="J60" s="281">
        <v>9.0</v>
      </c>
      <c r="K60" s="282">
        <v>6.0</v>
      </c>
      <c r="L60" s="283">
        <v>10.0</v>
      </c>
      <c r="M60" s="284">
        <v>6.0</v>
      </c>
      <c r="N60" s="285">
        <v>3.0</v>
      </c>
      <c r="O60" s="278">
        <v>12.0</v>
      </c>
      <c r="P60" s="156"/>
      <c r="Q60" s="279">
        <v>14.0</v>
      </c>
      <c r="R60" s="253">
        <f t="shared" ref="R60:S60" si="60">SUM(C60,F60,I60,L60,O60)</f>
        <v>51</v>
      </c>
      <c r="S60" s="110">
        <f t="shared" si="60"/>
        <v>17</v>
      </c>
      <c r="T60" s="110">
        <f t="shared" si="57"/>
        <v>42</v>
      </c>
      <c r="U60" s="174">
        <f t="shared" si="53"/>
        <v>91.07142857</v>
      </c>
      <c r="V60" s="175">
        <f t="shared" si="54"/>
        <v>94.44444444</v>
      </c>
      <c r="W60" s="174">
        <f t="shared" si="55"/>
        <v>93.33333333</v>
      </c>
    </row>
    <row r="61" ht="16.5" customHeight="1">
      <c r="A61" s="122">
        <v>52.0</v>
      </c>
      <c r="B61" s="153" t="s">
        <v>77</v>
      </c>
      <c r="C61" s="200">
        <v>7.0</v>
      </c>
      <c r="D61" s="94">
        <v>2.0</v>
      </c>
      <c r="E61" s="141">
        <v>9.0</v>
      </c>
      <c r="F61" s="302">
        <v>6.0</v>
      </c>
      <c r="G61" s="181"/>
      <c r="H61" s="271">
        <v>7.0</v>
      </c>
      <c r="I61" s="280">
        <v>11.0</v>
      </c>
      <c r="J61" s="281">
        <v>8.0</v>
      </c>
      <c r="K61" s="282">
        <v>6.0</v>
      </c>
      <c r="L61" s="283">
        <v>9.0</v>
      </c>
      <c r="M61" s="284">
        <v>5.0</v>
      </c>
      <c r="N61" s="285">
        <v>3.0</v>
      </c>
      <c r="O61" s="303">
        <v>13.0</v>
      </c>
      <c r="P61" s="205"/>
      <c r="Q61" s="255">
        <v>13.0</v>
      </c>
      <c r="R61" s="253">
        <f t="shared" ref="R61:S61" si="61">SUM(C61,F61,I61,L61,O61)</f>
        <v>46</v>
      </c>
      <c r="S61" s="110">
        <f t="shared" si="61"/>
        <v>15</v>
      </c>
      <c r="T61" s="110">
        <f t="shared" si="57"/>
        <v>38</v>
      </c>
      <c r="U61" s="174">
        <f t="shared" si="53"/>
        <v>82.14285714</v>
      </c>
      <c r="V61" s="175">
        <f t="shared" si="54"/>
        <v>83.33333333</v>
      </c>
      <c r="W61" s="174">
        <f t="shared" si="55"/>
        <v>84.44444444</v>
      </c>
    </row>
    <row r="62">
      <c r="A62" s="122">
        <v>53.0</v>
      </c>
      <c r="B62" s="153" t="s">
        <v>78</v>
      </c>
      <c r="C62" s="140">
        <v>9.0</v>
      </c>
      <c r="D62" s="94">
        <v>3.0</v>
      </c>
      <c r="E62" s="141">
        <v>12.0</v>
      </c>
      <c r="F62" s="270">
        <v>9.0</v>
      </c>
      <c r="G62" s="136"/>
      <c r="H62" s="271">
        <v>8.0</v>
      </c>
      <c r="I62" s="280">
        <v>13.0</v>
      </c>
      <c r="J62" s="281">
        <v>9.0</v>
      </c>
      <c r="K62" s="282">
        <v>7.0</v>
      </c>
      <c r="L62" s="283">
        <v>12.0</v>
      </c>
      <c r="M62" s="284">
        <v>6.0</v>
      </c>
      <c r="N62" s="285">
        <v>3.0</v>
      </c>
      <c r="O62" s="278">
        <v>14.0</v>
      </c>
      <c r="P62" s="156"/>
      <c r="Q62" s="279">
        <v>15.0</v>
      </c>
      <c r="R62" s="253">
        <f t="shared" ref="R62:S62" si="62">SUM(C62,F62,I62,L62,O62)</f>
        <v>57</v>
      </c>
      <c r="S62" s="110">
        <f t="shared" si="62"/>
        <v>18</v>
      </c>
      <c r="T62" s="110">
        <f t="shared" si="57"/>
        <v>42</v>
      </c>
      <c r="U62" s="174">
        <f t="shared" si="53"/>
        <v>101.7857143</v>
      </c>
      <c r="V62" s="175">
        <f t="shared" si="54"/>
        <v>100</v>
      </c>
      <c r="W62" s="174">
        <f t="shared" si="55"/>
        <v>93.33333333</v>
      </c>
    </row>
    <row r="63">
      <c r="A63" s="122">
        <v>54.0</v>
      </c>
      <c r="B63" s="153" t="s">
        <v>79</v>
      </c>
      <c r="C63" s="140">
        <v>7.0</v>
      </c>
      <c r="D63" s="94">
        <v>2.0</v>
      </c>
      <c r="E63" s="141">
        <v>8.0</v>
      </c>
      <c r="F63" s="270">
        <v>7.0</v>
      </c>
      <c r="G63" s="136"/>
      <c r="H63" s="271">
        <v>6.0</v>
      </c>
      <c r="I63" s="280">
        <v>11.0</v>
      </c>
      <c r="J63" s="281">
        <v>9.0</v>
      </c>
      <c r="K63" s="282">
        <v>4.0</v>
      </c>
      <c r="L63" s="283">
        <v>8.0</v>
      </c>
      <c r="M63" s="284">
        <v>4.0</v>
      </c>
      <c r="N63" s="285">
        <v>0.0</v>
      </c>
      <c r="O63" s="278">
        <v>9.0</v>
      </c>
      <c r="P63" s="156"/>
      <c r="Q63" s="279">
        <v>10.0</v>
      </c>
      <c r="R63" s="253">
        <f t="shared" ref="R63:S63" si="63">SUM(C63,F63,I63,L63,O63)</f>
        <v>42</v>
      </c>
      <c r="S63" s="110">
        <f t="shared" si="63"/>
        <v>15</v>
      </c>
      <c r="T63" s="110">
        <f t="shared" si="57"/>
        <v>31</v>
      </c>
      <c r="U63" s="174">
        <f t="shared" si="53"/>
        <v>75</v>
      </c>
      <c r="V63" s="175">
        <f t="shared" si="54"/>
        <v>83.33333333</v>
      </c>
      <c r="W63" s="174">
        <f t="shared" si="55"/>
        <v>68.88888889</v>
      </c>
    </row>
    <row r="64">
      <c r="A64" s="122">
        <v>55.0</v>
      </c>
      <c r="B64" s="153" t="s">
        <v>80</v>
      </c>
      <c r="C64" s="140">
        <v>6.0</v>
      </c>
      <c r="D64" s="94">
        <v>3.0</v>
      </c>
      <c r="E64" s="141">
        <v>11.0</v>
      </c>
      <c r="F64" s="270">
        <v>7.0</v>
      </c>
      <c r="G64" s="136"/>
      <c r="H64" s="271">
        <v>8.0</v>
      </c>
      <c r="I64" s="280">
        <v>12.0</v>
      </c>
      <c r="J64" s="281">
        <v>8.0</v>
      </c>
      <c r="K64" s="282">
        <v>5.0</v>
      </c>
      <c r="L64" s="283">
        <v>10.0</v>
      </c>
      <c r="M64" s="284">
        <v>5.0</v>
      </c>
      <c r="N64" s="285">
        <v>3.0</v>
      </c>
      <c r="O64" s="278">
        <v>12.0</v>
      </c>
      <c r="P64" s="156"/>
      <c r="Q64" s="279">
        <v>14.0</v>
      </c>
      <c r="R64" s="253">
        <f t="shared" ref="R64:S64" si="64">SUM(C64,F64,I64,L64,O64)</f>
        <v>47</v>
      </c>
      <c r="S64" s="110">
        <f t="shared" si="64"/>
        <v>16</v>
      </c>
      <c r="T64" s="110">
        <f t="shared" si="57"/>
        <v>41</v>
      </c>
      <c r="U64" s="174">
        <f t="shared" si="53"/>
        <v>83.92857143</v>
      </c>
      <c r="V64" s="175">
        <f t="shared" si="54"/>
        <v>88.88888889</v>
      </c>
      <c r="W64" s="174">
        <f t="shared" si="55"/>
        <v>91.11111111</v>
      </c>
    </row>
    <row r="65">
      <c r="A65" s="122">
        <v>56.0</v>
      </c>
      <c r="B65" s="153" t="s">
        <v>81</v>
      </c>
      <c r="C65" s="140">
        <v>7.0</v>
      </c>
      <c r="D65" s="94">
        <v>2.0</v>
      </c>
      <c r="E65" s="141">
        <v>12.0</v>
      </c>
      <c r="F65" s="270">
        <v>8.0</v>
      </c>
      <c r="G65" s="136"/>
      <c r="H65" s="271">
        <v>7.0</v>
      </c>
      <c r="I65" s="280">
        <v>13.0</v>
      </c>
      <c r="J65" s="281">
        <v>9.0</v>
      </c>
      <c r="K65" s="282">
        <v>5.0</v>
      </c>
      <c r="L65" s="283">
        <v>10.0</v>
      </c>
      <c r="M65" s="284">
        <v>5.0</v>
      </c>
      <c r="N65" s="285">
        <v>3.0</v>
      </c>
      <c r="O65" s="278">
        <v>13.0</v>
      </c>
      <c r="P65" s="156"/>
      <c r="Q65" s="279">
        <v>15.0</v>
      </c>
      <c r="R65" s="253">
        <f t="shared" ref="R65:S65" si="65">SUM(C65,F65,I65,L65,O65)</f>
        <v>51</v>
      </c>
      <c r="S65" s="110">
        <f t="shared" si="65"/>
        <v>16</v>
      </c>
      <c r="T65" s="110">
        <f t="shared" si="57"/>
        <v>42</v>
      </c>
      <c r="U65" s="174">
        <f t="shared" si="53"/>
        <v>91.07142857</v>
      </c>
      <c r="V65" s="175">
        <f t="shared" si="54"/>
        <v>88.88888889</v>
      </c>
      <c r="W65" s="174">
        <f t="shared" si="55"/>
        <v>93.33333333</v>
      </c>
    </row>
    <row r="66">
      <c r="A66" s="122">
        <v>57.0</v>
      </c>
      <c r="B66" s="153" t="s">
        <v>82</v>
      </c>
      <c r="C66" s="140">
        <v>9.0</v>
      </c>
      <c r="D66" s="94">
        <v>3.0</v>
      </c>
      <c r="E66" s="141">
        <v>11.0</v>
      </c>
      <c r="F66" s="270">
        <v>8.0</v>
      </c>
      <c r="G66" s="136"/>
      <c r="H66" s="271">
        <v>8.0</v>
      </c>
      <c r="I66" s="280">
        <v>13.0</v>
      </c>
      <c r="J66" s="281">
        <v>9.0</v>
      </c>
      <c r="K66" s="282">
        <v>6.0</v>
      </c>
      <c r="L66" s="283">
        <v>12.0</v>
      </c>
      <c r="M66" s="284">
        <v>5.0</v>
      </c>
      <c r="N66" s="285">
        <v>3.0</v>
      </c>
      <c r="O66" s="278">
        <v>13.0</v>
      </c>
      <c r="P66" s="156"/>
      <c r="Q66" s="279">
        <v>15.0</v>
      </c>
      <c r="R66" s="253">
        <f t="shared" ref="R66:S66" si="66">SUM(C66,F66,I66,L66,O66)</f>
        <v>55</v>
      </c>
      <c r="S66" s="110">
        <f t="shared" si="66"/>
        <v>17</v>
      </c>
      <c r="T66" s="110">
        <f t="shared" si="57"/>
        <v>43</v>
      </c>
      <c r="U66" s="174">
        <f t="shared" si="53"/>
        <v>98.21428571</v>
      </c>
      <c r="V66" s="175">
        <f t="shared" si="54"/>
        <v>94.44444444</v>
      </c>
      <c r="W66" s="174">
        <f t="shared" si="55"/>
        <v>95.55555556</v>
      </c>
    </row>
    <row r="67">
      <c r="A67" s="122">
        <v>58.0</v>
      </c>
      <c r="B67" s="153" t="s">
        <v>83</v>
      </c>
      <c r="C67" s="140">
        <v>9.0</v>
      </c>
      <c r="D67" s="94">
        <v>3.0</v>
      </c>
      <c r="E67" s="141">
        <v>10.0</v>
      </c>
      <c r="F67" s="270">
        <v>8.0</v>
      </c>
      <c r="G67" s="136"/>
      <c r="H67" s="271">
        <v>8.0</v>
      </c>
      <c r="I67" s="280">
        <v>13.0</v>
      </c>
      <c r="J67" s="281">
        <v>8.0</v>
      </c>
      <c r="K67" s="282">
        <v>7.0</v>
      </c>
      <c r="L67" s="283">
        <v>12.0</v>
      </c>
      <c r="M67" s="284">
        <v>5.0</v>
      </c>
      <c r="N67" s="285">
        <v>3.0</v>
      </c>
      <c r="O67" s="278">
        <v>14.0</v>
      </c>
      <c r="P67" s="156"/>
      <c r="Q67" s="279">
        <v>13.0</v>
      </c>
      <c r="R67" s="253">
        <f t="shared" ref="R67:S67" si="67">SUM(C67,F67,I67,L67,O67)</f>
        <v>56</v>
      </c>
      <c r="S67" s="110">
        <f t="shared" si="67"/>
        <v>16</v>
      </c>
      <c r="T67" s="110">
        <f t="shared" si="57"/>
        <v>41</v>
      </c>
      <c r="U67" s="174">
        <f t="shared" si="53"/>
        <v>100</v>
      </c>
      <c r="V67" s="175">
        <f t="shared" si="54"/>
        <v>88.88888889</v>
      </c>
      <c r="W67" s="174">
        <f t="shared" si="55"/>
        <v>91.11111111</v>
      </c>
    </row>
    <row r="68">
      <c r="A68" s="122">
        <v>59.0</v>
      </c>
      <c r="B68" s="153" t="s">
        <v>84</v>
      </c>
      <c r="C68" s="140">
        <v>9.0</v>
      </c>
      <c r="D68" s="94">
        <v>3.0</v>
      </c>
      <c r="E68" s="141">
        <v>11.0</v>
      </c>
      <c r="F68" s="270">
        <v>8.0</v>
      </c>
      <c r="G68" s="136"/>
      <c r="H68" s="271">
        <v>8.0</v>
      </c>
      <c r="I68" s="280">
        <v>13.0</v>
      </c>
      <c r="J68" s="281">
        <v>9.0</v>
      </c>
      <c r="K68" s="282">
        <v>7.0</v>
      </c>
      <c r="L68" s="283">
        <v>12.0</v>
      </c>
      <c r="M68" s="284">
        <v>5.0</v>
      </c>
      <c r="N68" s="285">
        <v>3.0</v>
      </c>
      <c r="O68" s="278">
        <v>14.0</v>
      </c>
      <c r="P68" s="156"/>
      <c r="Q68" s="279">
        <v>15.0</v>
      </c>
      <c r="R68" s="253">
        <f t="shared" ref="R68:S68" si="68">SUM(C68,F68,I68,L68,O68)</f>
        <v>56</v>
      </c>
      <c r="S68" s="110">
        <f t="shared" si="68"/>
        <v>17</v>
      </c>
      <c r="T68" s="110">
        <f t="shared" si="57"/>
        <v>44</v>
      </c>
      <c r="U68" s="174">
        <f t="shared" si="53"/>
        <v>100</v>
      </c>
      <c r="V68" s="175">
        <f t="shared" si="54"/>
        <v>94.44444444</v>
      </c>
      <c r="W68" s="174">
        <f t="shared" si="55"/>
        <v>97.77777778</v>
      </c>
    </row>
    <row r="69">
      <c r="A69" s="122">
        <v>60.0</v>
      </c>
      <c r="B69" s="153" t="s">
        <v>85</v>
      </c>
      <c r="C69" s="140">
        <v>8.0</v>
      </c>
      <c r="D69" s="94">
        <v>2.0</v>
      </c>
      <c r="E69" s="141">
        <v>11.0</v>
      </c>
      <c r="F69" s="270">
        <v>7.0</v>
      </c>
      <c r="G69" s="136"/>
      <c r="H69" s="271">
        <v>6.0</v>
      </c>
      <c r="I69" s="280">
        <v>13.0</v>
      </c>
      <c r="J69" s="281">
        <v>6.0</v>
      </c>
      <c r="K69" s="282">
        <v>5.0</v>
      </c>
      <c r="L69" s="283">
        <v>10.0</v>
      </c>
      <c r="M69" s="284">
        <v>6.0</v>
      </c>
      <c r="N69" s="285">
        <v>3.0</v>
      </c>
      <c r="O69" s="278">
        <v>13.0</v>
      </c>
      <c r="P69" s="156"/>
      <c r="Q69" s="279">
        <v>12.0</v>
      </c>
      <c r="R69" s="253">
        <f t="shared" ref="R69:T69" si="69">SUM(C69,F69,I69,L69,O69)</f>
        <v>51</v>
      </c>
      <c r="S69" s="110">
        <f t="shared" si="69"/>
        <v>14</v>
      </c>
      <c r="T69" s="110">
        <f t="shared" si="69"/>
        <v>37</v>
      </c>
      <c r="U69" s="174">
        <f t="shared" si="53"/>
        <v>91.07142857</v>
      </c>
      <c r="V69" s="175">
        <f t="shared" si="54"/>
        <v>77.77777778</v>
      </c>
      <c r="W69" s="174">
        <f t="shared" si="55"/>
        <v>82.22222222</v>
      </c>
    </row>
    <row r="70">
      <c r="A70" s="122">
        <v>61.0</v>
      </c>
      <c r="B70" s="153" t="s">
        <v>86</v>
      </c>
      <c r="C70" s="140">
        <v>9.0</v>
      </c>
      <c r="D70" s="94">
        <v>2.0</v>
      </c>
      <c r="E70" s="141">
        <v>10.0</v>
      </c>
      <c r="F70" s="270">
        <v>8.0</v>
      </c>
      <c r="G70" s="136"/>
      <c r="H70" s="271">
        <v>5.0</v>
      </c>
      <c r="I70" s="280">
        <v>12.0</v>
      </c>
      <c r="J70" s="281">
        <v>9.0</v>
      </c>
      <c r="K70" s="282">
        <v>5.0</v>
      </c>
      <c r="L70" s="283">
        <v>8.0</v>
      </c>
      <c r="M70" s="284">
        <v>4.0</v>
      </c>
      <c r="N70" s="285">
        <v>2.0</v>
      </c>
      <c r="O70" s="278">
        <v>12.0</v>
      </c>
      <c r="P70" s="156"/>
      <c r="Q70" s="279">
        <v>13.0</v>
      </c>
      <c r="R70" s="253">
        <f t="shared" ref="R70:T70" si="70">SUM(C70,F70,I70,L70,O70)</f>
        <v>49</v>
      </c>
      <c r="S70" s="110">
        <f t="shared" si="70"/>
        <v>15</v>
      </c>
      <c r="T70" s="110">
        <f t="shared" si="70"/>
        <v>35</v>
      </c>
      <c r="U70" s="174">
        <f t="shared" si="53"/>
        <v>87.5</v>
      </c>
      <c r="V70" s="175">
        <f t="shared" si="54"/>
        <v>83.33333333</v>
      </c>
      <c r="W70" s="174">
        <f t="shared" si="55"/>
        <v>77.77777778</v>
      </c>
    </row>
    <row r="71">
      <c r="A71" s="122">
        <v>62.0</v>
      </c>
      <c r="B71" s="153" t="s">
        <v>87</v>
      </c>
      <c r="C71" s="140">
        <v>8.0</v>
      </c>
      <c r="D71" s="94">
        <v>3.0</v>
      </c>
      <c r="E71" s="141">
        <v>11.0</v>
      </c>
      <c r="F71" s="270">
        <v>9.0</v>
      </c>
      <c r="G71" s="136"/>
      <c r="H71" s="271">
        <v>7.0</v>
      </c>
      <c r="I71" s="280">
        <v>13.0</v>
      </c>
      <c r="J71" s="281">
        <v>8.0</v>
      </c>
      <c r="K71" s="282">
        <v>6.0</v>
      </c>
      <c r="L71" s="283">
        <v>10.0</v>
      </c>
      <c r="M71" s="284">
        <v>5.0</v>
      </c>
      <c r="N71" s="285">
        <v>2.0</v>
      </c>
      <c r="O71" s="278">
        <v>12.0</v>
      </c>
      <c r="P71" s="156"/>
      <c r="Q71" s="279">
        <v>11.0</v>
      </c>
      <c r="R71" s="253">
        <f t="shared" ref="R71:T71" si="71">SUM(C71,F71,I71,L71,O71)</f>
        <v>52</v>
      </c>
      <c r="S71" s="110">
        <f t="shared" si="71"/>
        <v>16</v>
      </c>
      <c r="T71" s="110">
        <f t="shared" si="71"/>
        <v>37</v>
      </c>
      <c r="U71" s="174">
        <f t="shared" si="53"/>
        <v>92.85714286</v>
      </c>
      <c r="V71" s="175">
        <f t="shared" si="54"/>
        <v>88.88888889</v>
      </c>
      <c r="W71" s="174">
        <f t="shared" si="55"/>
        <v>82.22222222</v>
      </c>
    </row>
    <row r="72">
      <c r="A72" s="122">
        <v>63.0</v>
      </c>
      <c r="B72" s="153" t="s">
        <v>88</v>
      </c>
      <c r="C72" s="140">
        <v>9.0</v>
      </c>
      <c r="D72" s="94">
        <v>3.0</v>
      </c>
      <c r="E72" s="141">
        <v>11.0</v>
      </c>
      <c r="F72" s="270">
        <v>9.0</v>
      </c>
      <c r="G72" s="136"/>
      <c r="H72" s="271">
        <v>7.0</v>
      </c>
      <c r="I72" s="280">
        <v>13.0</v>
      </c>
      <c r="J72" s="281">
        <v>9.0</v>
      </c>
      <c r="K72" s="282">
        <v>6.0</v>
      </c>
      <c r="L72" s="283">
        <v>11.0</v>
      </c>
      <c r="M72" s="284">
        <v>6.0</v>
      </c>
      <c r="N72" s="285">
        <v>2.0</v>
      </c>
      <c r="O72" s="278">
        <v>13.0</v>
      </c>
      <c r="P72" s="156"/>
      <c r="Q72" s="279">
        <v>14.0</v>
      </c>
      <c r="R72" s="253">
        <f t="shared" ref="R72:T72" si="72">SUM(C72,F72,I72,L72,O72)</f>
        <v>55</v>
      </c>
      <c r="S72" s="110">
        <f t="shared" si="72"/>
        <v>18</v>
      </c>
      <c r="T72" s="110">
        <f t="shared" si="72"/>
        <v>40</v>
      </c>
      <c r="U72" s="174">
        <f t="shared" si="53"/>
        <v>98.21428571</v>
      </c>
      <c r="V72" s="175">
        <f t="shared" si="54"/>
        <v>100</v>
      </c>
      <c r="W72" s="174">
        <f t="shared" si="55"/>
        <v>88.88888889</v>
      </c>
    </row>
    <row r="73">
      <c r="A73" s="122">
        <v>64.0</v>
      </c>
      <c r="B73" s="153" t="s">
        <v>89</v>
      </c>
      <c r="C73" s="140">
        <v>9.0</v>
      </c>
      <c r="D73" s="94">
        <v>3.0</v>
      </c>
      <c r="E73" s="141">
        <v>12.0</v>
      </c>
      <c r="F73" s="270">
        <v>9.0</v>
      </c>
      <c r="G73" s="136"/>
      <c r="H73" s="271">
        <v>7.0</v>
      </c>
      <c r="I73" s="280">
        <v>14.0</v>
      </c>
      <c r="J73" s="281">
        <v>8.0</v>
      </c>
      <c r="K73" s="282">
        <v>6.0</v>
      </c>
      <c r="L73" s="283">
        <v>11.0</v>
      </c>
      <c r="M73" s="284">
        <v>5.0</v>
      </c>
      <c r="N73" s="285">
        <v>2.0</v>
      </c>
      <c r="O73" s="278">
        <v>12.0</v>
      </c>
      <c r="P73" s="156"/>
      <c r="Q73" s="279">
        <v>10.0</v>
      </c>
      <c r="R73" s="253">
        <f t="shared" ref="R73:T73" si="73">SUM(C73,F73,I73,L73,O73)</f>
        <v>55</v>
      </c>
      <c r="S73" s="110">
        <f t="shared" si="73"/>
        <v>16</v>
      </c>
      <c r="T73" s="110">
        <f t="shared" si="73"/>
        <v>37</v>
      </c>
      <c r="U73" s="174">
        <f t="shared" si="53"/>
        <v>98.21428571</v>
      </c>
      <c r="V73" s="175">
        <f t="shared" si="54"/>
        <v>88.88888889</v>
      </c>
      <c r="W73" s="174">
        <f t="shared" si="55"/>
        <v>82.22222222</v>
      </c>
    </row>
    <row r="74">
      <c r="A74" s="122">
        <v>65.0</v>
      </c>
      <c r="B74" s="153" t="s">
        <v>90</v>
      </c>
      <c r="C74" s="140">
        <v>5.0</v>
      </c>
      <c r="D74" s="94">
        <v>0.0</v>
      </c>
      <c r="E74" s="141">
        <v>7.0</v>
      </c>
      <c r="F74" s="270">
        <v>4.0</v>
      </c>
      <c r="G74" s="136"/>
      <c r="H74" s="271">
        <v>2.0</v>
      </c>
      <c r="I74" s="280">
        <v>5.0</v>
      </c>
      <c r="J74" s="281">
        <v>5.0</v>
      </c>
      <c r="K74" s="282">
        <v>4.0</v>
      </c>
      <c r="L74" s="283">
        <v>3.0</v>
      </c>
      <c r="M74" s="284">
        <v>1.0</v>
      </c>
      <c r="N74" s="285">
        <v>2.0</v>
      </c>
      <c r="O74" s="278">
        <v>6.0</v>
      </c>
      <c r="P74" s="156"/>
      <c r="Q74" s="279">
        <v>6.0</v>
      </c>
      <c r="R74" s="253">
        <f t="shared" ref="R74:T74" si="74">SUM(C74,F74,I74,L74,O74)</f>
        <v>23</v>
      </c>
      <c r="S74" s="110">
        <f t="shared" si="74"/>
        <v>6</v>
      </c>
      <c r="T74" s="110">
        <f t="shared" si="74"/>
        <v>21</v>
      </c>
      <c r="U74" s="174">
        <f t="shared" si="53"/>
        <v>41.07142857</v>
      </c>
      <c r="V74" s="175">
        <f t="shared" si="54"/>
        <v>33.33333333</v>
      </c>
      <c r="W74" s="174">
        <f t="shared" si="55"/>
        <v>46.66666667</v>
      </c>
    </row>
    <row r="75">
      <c r="A75" s="122">
        <v>66.0</v>
      </c>
      <c r="B75" s="153" t="s">
        <v>91</v>
      </c>
      <c r="C75" s="140">
        <v>8.0</v>
      </c>
      <c r="D75" s="94">
        <v>3.0</v>
      </c>
      <c r="E75" s="141">
        <v>12.0</v>
      </c>
      <c r="F75" s="270">
        <v>9.0</v>
      </c>
      <c r="G75" s="136"/>
      <c r="H75" s="271">
        <v>8.0</v>
      </c>
      <c r="I75" s="280">
        <v>14.0</v>
      </c>
      <c r="J75" s="281">
        <v>8.0</v>
      </c>
      <c r="K75" s="282">
        <v>6.0</v>
      </c>
      <c r="L75" s="283">
        <v>12.0</v>
      </c>
      <c r="M75" s="284">
        <v>6.0</v>
      </c>
      <c r="N75" s="285">
        <v>2.0</v>
      </c>
      <c r="O75" s="278">
        <v>12.0</v>
      </c>
      <c r="P75" s="156"/>
      <c r="Q75" s="279">
        <v>13.0</v>
      </c>
      <c r="R75" s="253">
        <f t="shared" ref="R75:T75" si="75">SUM(C75,F75,I75,L75,O75)</f>
        <v>55</v>
      </c>
      <c r="S75" s="110">
        <f t="shared" si="75"/>
        <v>17</v>
      </c>
      <c r="T75" s="110">
        <f t="shared" si="75"/>
        <v>41</v>
      </c>
      <c r="U75" s="174">
        <f t="shared" si="53"/>
        <v>98.21428571</v>
      </c>
      <c r="V75" s="175">
        <f t="shared" si="54"/>
        <v>94.44444444</v>
      </c>
      <c r="W75" s="174">
        <f t="shared" si="55"/>
        <v>91.11111111</v>
      </c>
    </row>
    <row r="76">
      <c r="A76" s="122">
        <v>67.0</v>
      </c>
      <c r="B76" s="153" t="s">
        <v>92</v>
      </c>
      <c r="C76" s="140">
        <v>6.0</v>
      </c>
      <c r="D76" s="94">
        <v>3.0</v>
      </c>
      <c r="E76" s="141">
        <v>10.0</v>
      </c>
      <c r="F76" s="270">
        <v>7.0</v>
      </c>
      <c r="G76" s="136"/>
      <c r="H76" s="271">
        <v>7.0</v>
      </c>
      <c r="I76" s="280">
        <v>11.0</v>
      </c>
      <c r="J76" s="281">
        <v>8.0</v>
      </c>
      <c r="K76" s="282">
        <v>4.0</v>
      </c>
      <c r="L76" s="283">
        <v>9.0</v>
      </c>
      <c r="M76" s="284">
        <v>5.0</v>
      </c>
      <c r="N76" s="285">
        <v>2.0</v>
      </c>
      <c r="O76" s="278">
        <v>10.0</v>
      </c>
      <c r="P76" s="156"/>
      <c r="Q76" s="279">
        <v>11.0</v>
      </c>
      <c r="R76" s="253">
        <f t="shared" ref="R76:T76" si="76">SUM(C76,F76,I76,L76,O76)</f>
        <v>43</v>
      </c>
      <c r="S76" s="110">
        <f t="shared" si="76"/>
        <v>16</v>
      </c>
      <c r="T76" s="110">
        <f t="shared" si="76"/>
        <v>34</v>
      </c>
      <c r="U76" s="174">
        <f t="shared" si="53"/>
        <v>76.78571429</v>
      </c>
      <c r="V76" s="175">
        <f t="shared" si="54"/>
        <v>88.88888889</v>
      </c>
      <c r="W76" s="174">
        <f t="shared" si="55"/>
        <v>75.55555556</v>
      </c>
    </row>
    <row r="77">
      <c r="A77" s="122">
        <v>68.0</v>
      </c>
      <c r="B77" s="153" t="s">
        <v>93</v>
      </c>
      <c r="C77" s="140">
        <v>7.0</v>
      </c>
      <c r="D77" s="94">
        <v>2.0</v>
      </c>
      <c r="E77" s="141">
        <v>9.0</v>
      </c>
      <c r="F77" s="270">
        <v>7.0</v>
      </c>
      <c r="G77" s="136"/>
      <c r="H77" s="271">
        <v>6.0</v>
      </c>
      <c r="I77" s="280">
        <v>11.0</v>
      </c>
      <c r="J77" s="281">
        <v>8.0</v>
      </c>
      <c r="K77" s="282">
        <v>4.0</v>
      </c>
      <c r="L77" s="283">
        <v>10.0</v>
      </c>
      <c r="M77" s="284">
        <v>6.0</v>
      </c>
      <c r="N77" s="285">
        <v>3.0</v>
      </c>
      <c r="O77" s="278">
        <v>13.0</v>
      </c>
      <c r="P77" s="156"/>
      <c r="Q77" s="279">
        <v>13.0</v>
      </c>
      <c r="R77" s="253">
        <f t="shared" ref="R77:T77" si="77">SUM(C77,F77,I77,L77,O77)</f>
        <v>48</v>
      </c>
      <c r="S77" s="110">
        <f t="shared" si="77"/>
        <v>16</v>
      </c>
      <c r="T77" s="110">
        <f t="shared" si="77"/>
        <v>35</v>
      </c>
      <c r="U77" s="174">
        <f t="shared" si="53"/>
        <v>85.71428571</v>
      </c>
      <c r="V77" s="175">
        <f t="shared" si="54"/>
        <v>88.88888889</v>
      </c>
      <c r="W77" s="174">
        <f t="shared" si="55"/>
        <v>77.77777778</v>
      </c>
    </row>
    <row r="78">
      <c r="A78" s="122">
        <v>69.0</v>
      </c>
      <c r="B78" s="153" t="s">
        <v>94</v>
      </c>
      <c r="C78" s="140">
        <v>9.0</v>
      </c>
      <c r="D78" s="94">
        <v>3.0</v>
      </c>
      <c r="E78" s="141">
        <v>10.0</v>
      </c>
      <c r="F78" s="270">
        <v>8.0</v>
      </c>
      <c r="G78" s="136"/>
      <c r="H78" s="271">
        <v>8.0</v>
      </c>
      <c r="I78" s="280">
        <v>13.0</v>
      </c>
      <c r="J78" s="281">
        <v>9.0</v>
      </c>
      <c r="K78" s="282">
        <v>7.0</v>
      </c>
      <c r="L78" s="283">
        <v>11.0</v>
      </c>
      <c r="M78" s="284">
        <v>5.0</v>
      </c>
      <c r="N78" s="285">
        <v>3.0</v>
      </c>
      <c r="O78" s="278">
        <v>13.0</v>
      </c>
      <c r="P78" s="156"/>
      <c r="Q78" s="279">
        <v>15.0</v>
      </c>
      <c r="R78" s="253">
        <f t="shared" ref="R78:T78" si="78">SUM(C78,F78,I78,L78,O78)</f>
        <v>54</v>
      </c>
      <c r="S78" s="110">
        <f t="shared" si="78"/>
        <v>17</v>
      </c>
      <c r="T78" s="110">
        <f t="shared" si="78"/>
        <v>43</v>
      </c>
      <c r="U78" s="174">
        <f t="shared" si="53"/>
        <v>96.42857143</v>
      </c>
      <c r="V78" s="175">
        <f t="shared" si="54"/>
        <v>94.44444444</v>
      </c>
      <c r="W78" s="174">
        <f t="shared" si="55"/>
        <v>95.55555556</v>
      </c>
    </row>
    <row r="79">
      <c r="A79" s="122">
        <v>70.0</v>
      </c>
      <c r="B79" s="153" t="s">
        <v>95</v>
      </c>
      <c r="C79" s="140">
        <v>9.0</v>
      </c>
      <c r="D79" s="94">
        <v>3.0</v>
      </c>
      <c r="E79" s="141">
        <v>12.0</v>
      </c>
      <c r="F79" s="270">
        <v>9.0</v>
      </c>
      <c r="G79" s="136"/>
      <c r="H79" s="271">
        <v>8.0</v>
      </c>
      <c r="I79" s="280">
        <v>13.0</v>
      </c>
      <c r="J79" s="281">
        <v>9.0</v>
      </c>
      <c r="K79" s="282">
        <v>5.0</v>
      </c>
      <c r="L79" s="283">
        <v>12.0</v>
      </c>
      <c r="M79" s="284">
        <v>6.0</v>
      </c>
      <c r="N79" s="285">
        <v>3.0</v>
      </c>
      <c r="O79" s="278">
        <v>13.0</v>
      </c>
      <c r="P79" s="156"/>
      <c r="Q79" s="279">
        <v>14.0</v>
      </c>
      <c r="R79" s="253">
        <f t="shared" ref="R79:T79" si="79">SUM(C79,F79,I79,L79,O79)</f>
        <v>56</v>
      </c>
      <c r="S79" s="110">
        <f t="shared" si="79"/>
        <v>18</v>
      </c>
      <c r="T79" s="110">
        <f t="shared" si="79"/>
        <v>42</v>
      </c>
      <c r="U79" s="174">
        <f t="shared" si="53"/>
        <v>100</v>
      </c>
      <c r="V79" s="175">
        <f t="shared" si="54"/>
        <v>100</v>
      </c>
      <c r="W79" s="174">
        <f t="shared" si="55"/>
        <v>93.33333333</v>
      </c>
    </row>
    <row r="80">
      <c r="A80" s="122">
        <v>71.0</v>
      </c>
      <c r="B80" s="153" t="s">
        <v>96</v>
      </c>
      <c r="C80" s="140">
        <v>5.0</v>
      </c>
      <c r="D80" s="94">
        <v>3.0</v>
      </c>
      <c r="E80" s="141">
        <v>10.0</v>
      </c>
      <c r="F80" s="270">
        <v>8.0</v>
      </c>
      <c r="G80" s="136"/>
      <c r="H80" s="271">
        <v>6.0</v>
      </c>
      <c r="I80" s="280">
        <v>11.0</v>
      </c>
      <c r="J80" s="281">
        <v>7.0</v>
      </c>
      <c r="K80" s="282">
        <v>6.0</v>
      </c>
      <c r="L80" s="283">
        <v>9.0</v>
      </c>
      <c r="M80" s="284">
        <v>4.0</v>
      </c>
      <c r="N80" s="285">
        <v>3.0</v>
      </c>
      <c r="O80" s="278">
        <v>11.0</v>
      </c>
      <c r="P80" s="156"/>
      <c r="Q80" s="279">
        <v>12.0</v>
      </c>
      <c r="R80" s="253">
        <f t="shared" ref="R80:T80" si="80">SUM(C80,F80,I80,L80,O80)</f>
        <v>44</v>
      </c>
      <c r="S80" s="110">
        <f t="shared" si="80"/>
        <v>14</v>
      </c>
      <c r="T80" s="110">
        <f t="shared" si="80"/>
        <v>37</v>
      </c>
      <c r="U80" s="174">
        <f t="shared" si="53"/>
        <v>78.57142857</v>
      </c>
      <c r="V80" s="175">
        <f t="shared" si="54"/>
        <v>77.77777778</v>
      </c>
      <c r="W80" s="174">
        <f t="shared" si="55"/>
        <v>82.22222222</v>
      </c>
    </row>
    <row r="81">
      <c r="A81" s="122">
        <v>72.0</v>
      </c>
      <c r="B81" s="153" t="s">
        <v>97</v>
      </c>
      <c r="C81" s="140">
        <v>7.0</v>
      </c>
      <c r="D81" s="94">
        <v>3.0</v>
      </c>
      <c r="E81" s="141">
        <v>10.0</v>
      </c>
      <c r="F81" s="270">
        <v>8.0</v>
      </c>
      <c r="G81" s="136"/>
      <c r="H81" s="271">
        <v>7.0</v>
      </c>
      <c r="I81" s="280">
        <v>11.0</v>
      </c>
      <c r="J81" s="281">
        <v>9.0</v>
      </c>
      <c r="K81" s="282">
        <v>6.0</v>
      </c>
      <c r="L81" s="283">
        <v>10.0</v>
      </c>
      <c r="M81" s="284">
        <v>5.0</v>
      </c>
      <c r="N81" s="285">
        <v>3.0</v>
      </c>
      <c r="O81" s="278">
        <v>13.0</v>
      </c>
      <c r="P81" s="156"/>
      <c r="Q81" s="279">
        <v>13.0</v>
      </c>
      <c r="R81" s="253">
        <f t="shared" ref="R81:T81" si="81">SUM(C81,F81,I81,L81,O81)</f>
        <v>49</v>
      </c>
      <c r="S81" s="110">
        <f t="shared" si="81"/>
        <v>17</v>
      </c>
      <c r="T81" s="110">
        <f t="shared" si="81"/>
        <v>39</v>
      </c>
      <c r="U81" s="174">
        <f t="shared" si="53"/>
        <v>87.5</v>
      </c>
      <c r="V81" s="175">
        <f t="shared" si="54"/>
        <v>94.44444444</v>
      </c>
      <c r="W81" s="174">
        <f t="shared" si="55"/>
        <v>86.66666667</v>
      </c>
    </row>
    <row r="82">
      <c r="A82" s="122">
        <v>73.0</v>
      </c>
      <c r="B82" s="153" t="s">
        <v>98</v>
      </c>
      <c r="C82" s="140">
        <v>6.0</v>
      </c>
      <c r="D82" s="94">
        <v>2.0</v>
      </c>
      <c r="E82" s="141">
        <v>6.0</v>
      </c>
      <c r="F82" s="270">
        <v>6.0</v>
      </c>
      <c r="G82" s="136"/>
      <c r="H82" s="271">
        <v>6.0</v>
      </c>
      <c r="I82" s="280">
        <v>10.0</v>
      </c>
      <c r="J82" s="281">
        <v>5.0</v>
      </c>
      <c r="K82" s="282">
        <v>5.0</v>
      </c>
      <c r="L82" s="283">
        <v>9.0</v>
      </c>
      <c r="M82" s="284">
        <v>3.0</v>
      </c>
      <c r="N82" s="285">
        <v>0.0</v>
      </c>
      <c r="O82" s="278">
        <v>9.0</v>
      </c>
      <c r="P82" s="156"/>
      <c r="Q82" s="279">
        <v>6.0</v>
      </c>
      <c r="R82" s="253">
        <f t="shared" ref="R82:T82" si="82">SUM(C82,F82,I82,L82,O82)</f>
        <v>40</v>
      </c>
      <c r="S82" s="110">
        <f t="shared" si="82"/>
        <v>10</v>
      </c>
      <c r="T82" s="110">
        <f t="shared" si="82"/>
        <v>23</v>
      </c>
      <c r="U82" s="174">
        <f t="shared" si="53"/>
        <v>71.42857143</v>
      </c>
      <c r="V82" s="175">
        <f t="shared" si="54"/>
        <v>55.55555556</v>
      </c>
      <c r="W82" s="174">
        <f t="shared" si="55"/>
        <v>51.11111111</v>
      </c>
    </row>
    <row r="83">
      <c r="A83" s="122">
        <v>74.0</v>
      </c>
      <c r="B83" s="153" t="s">
        <v>99</v>
      </c>
      <c r="C83" s="140">
        <v>5.0</v>
      </c>
      <c r="D83" s="94">
        <v>3.0</v>
      </c>
      <c r="E83" s="141">
        <v>8.0</v>
      </c>
      <c r="F83" s="270">
        <v>6.0</v>
      </c>
      <c r="G83" s="136"/>
      <c r="H83" s="271">
        <v>7.0</v>
      </c>
      <c r="I83" s="280">
        <v>9.0</v>
      </c>
      <c r="J83" s="281">
        <v>7.0</v>
      </c>
      <c r="K83" s="282">
        <v>4.0</v>
      </c>
      <c r="L83" s="283">
        <v>8.0</v>
      </c>
      <c r="M83" s="284">
        <v>4.0</v>
      </c>
      <c r="N83" s="285">
        <v>2.0</v>
      </c>
      <c r="O83" s="278">
        <v>10.0</v>
      </c>
      <c r="P83" s="156"/>
      <c r="Q83" s="279">
        <v>11.0</v>
      </c>
      <c r="R83" s="253">
        <f t="shared" ref="R83:T83" si="83">SUM(C83,F83,I83,L83,O83)</f>
        <v>38</v>
      </c>
      <c r="S83" s="110">
        <f t="shared" si="83"/>
        <v>14</v>
      </c>
      <c r="T83" s="110">
        <f t="shared" si="83"/>
        <v>32</v>
      </c>
      <c r="U83" s="174">
        <f t="shared" si="53"/>
        <v>67.85714286</v>
      </c>
      <c r="V83" s="175">
        <f t="shared" si="54"/>
        <v>77.77777778</v>
      </c>
      <c r="W83" s="174">
        <f t="shared" si="55"/>
        <v>71.11111111</v>
      </c>
    </row>
    <row r="84">
      <c r="A84" s="122">
        <v>75.0</v>
      </c>
      <c r="B84" s="153" t="s">
        <v>100</v>
      </c>
      <c r="C84" s="140">
        <v>6.0</v>
      </c>
      <c r="D84" s="94">
        <v>2.0</v>
      </c>
      <c r="E84" s="141">
        <v>9.0</v>
      </c>
      <c r="F84" s="270">
        <v>6.0</v>
      </c>
      <c r="G84" s="136"/>
      <c r="H84" s="271">
        <v>6.0</v>
      </c>
      <c r="I84" s="280">
        <v>11.0</v>
      </c>
      <c r="J84" s="281">
        <v>7.0</v>
      </c>
      <c r="K84" s="282">
        <v>4.0</v>
      </c>
      <c r="L84" s="283">
        <v>10.0</v>
      </c>
      <c r="M84" s="284">
        <v>4.0</v>
      </c>
      <c r="N84" s="285">
        <v>1.0</v>
      </c>
      <c r="O84" s="278">
        <v>9.0</v>
      </c>
      <c r="P84" s="156"/>
      <c r="Q84" s="279">
        <v>10.0</v>
      </c>
      <c r="R84" s="253">
        <f t="shared" ref="R84:T84" si="84">SUM(C84,F84,I84,L84,O84)</f>
        <v>42</v>
      </c>
      <c r="S84" s="110">
        <f t="shared" si="84"/>
        <v>13</v>
      </c>
      <c r="T84" s="110">
        <f t="shared" si="84"/>
        <v>30</v>
      </c>
      <c r="U84" s="174">
        <f t="shared" si="53"/>
        <v>75</v>
      </c>
      <c r="V84" s="175">
        <f t="shared" si="54"/>
        <v>72.22222222</v>
      </c>
      <c r="W84" s="174">
        <f t="shared" si="55"/>
        <v>66.66666667</v>
      </c>
    </row>
    <row r="85">
      <c r="A85" s="122">
        <v>76.0</v>
      </c>
      <c r="B85" s="153" t="s">
        <v>101</v>
      </c>
      <c r="C85" s="140">
        <v>4.0</v>
      </c>
      <c r="D85" s="94">
        <v>2.0</v>
      </c>
      <c r="E85" s="141">
        <v>8.0</v>
      </c>
      <c r="F85" s="270">
        <v>5.0</v>
      </c>
      <c r="G85" s="136"/>
      <c r="H85" s="271">
        <v>3.0</v>
      </c>
      <c r="I85" s="280">
        <v>8.0</v>
      </c>
      <c r="J85" s="281">
        <v>6.0</v>
      </c>
      <c r="K85" s="282">
        <v>3.0</v>
      </c>
      <c r="L85" s="283">
        <v>6.0</v>
      </c>
      <c r="M85" s="284">
        <v>4.0</v>
      </c>
      <c r="N85" s="285">
        <v>3.0</v>
      </c>
      <c r="O85" s="278">
        <v>10.0</v>
      </c>
      <c r="P85" s="156"/>
      <c r="Q85" s="279">
        <v>10.0</v>
      </c>
      <c r="R85" s="253">
        <f t="shared" ref="R85:T85" si="85">SUM(C85,F85,I85,L85,O85)</f>
        <v>33</v>
      </c>
      <c r="S85" s="110">
        <f t="shared" si="85"/>
        <v>12</v>
      </c>
      <c r="T85" s="110">
        <f t="shared" si="85"/>
        <v>27</v>
      </c>
      <c r="U85" s="174">
        <f t="shared" si="53"/>
        <v>58.92857143</v>
      </c>
      <c r="V85" s="175">
        <f t="shared" si="54"/>
        <v>66.66666667</v>
      </c>
      <c r="W85" s="174">
        <f t="shared" si="55"/>
        <v>60</v>
      </c>
    </row>
    <row r="86">
      <c r="A86" s="122">
        <v>77.0</v>
      </c>
      <c r="B86" s="153" t="s">
        <v>102</v>
      </c>
      <c r="C86" s="140">
        <v>6.0</v>
      </c>
      <c r="D86" s="94">
        <v>1.0</v>
      </c>
      <c r="E86" s="141">
        <v>9.0</v>
      </c>
      <c r="F86" s="270">
        <v>6.0</v>
      </c>
      <c r="G86" s="136"/>
      <c r="H86" s="271">
        <v>6.0</v>
      </c>
      <c r="I86" s="280">
        <v>10.0</v>
      </c>
      <c r="J86" s="281">
        <v>8.0</v>
      </c>
      <c r="K86" s="282">
        <v>3.0</v>
      </c>
      <c r="L86" s="283">
        <v>7.0</v>
      </c>
      <c r="M86" s="284">
        <v>6.0</v>
      </c>
      <c r="N86" s="285">
        <v>0.0</v>
      </c>
      <c r="O86" s="278">
        <v>9.0</v>
      </c>
      <c r="P86" s="156"/>
      <c r="Q86" s="279">
        <v>11.0</v>
      </c>
      <c r="R86" s="253">
        <f t="shared" ref="R86:T86" si="86">SUM(C86,F86,I86,L86,O86)</f>
        <v>38</v>
      </c>
      <c r="S86" s="110">
        <f t="shared" si="86"/>
        <v>15</v>
      </c>
      <c r="T86" s="110">
        <f t="shared" si="86"/>
        <v>29</v>
      </c>
      <c r="U86" s="174">
        <f t="shared" si="53"/>
        <v>67.85714286</v>
      </c>
      <c r="V86" s="175">
        <f t="shared" si="54"/>
        <v>83.33333333</v>
      </c>
      <c r="W86" s="174">
        <f t="shared" si="55"/>
        <v>64.44444444</v>
      </c>
    </row>
    <row r="87">
      <c r="A87" s="122">
        <v>78.0</v>
      </c>
      <c r="B87" s="153" t="s">
        <v>103</v>
      </c>
      <c r="C87" s="140">
        <v>7.0</v>
      </c>
      <c r="D87" s="94">
        <v>2.0</v>
      </c>
      <c r="E87" s="141">
        <v>8.0</v>
      </c>
      <c r="F87" s="270">
        <v>7.0</v>
      </c>
      <c r="G87" s="136"/>
      <c r="H87" s="271">
        <v>5.0</v>
      </c>
      <c r="I87" s="280">
        <v>9.0</v>
      </c>
      <c r="J87" s="281">
        <v>6.0</v>
      </c>
      <c r="K87" s="282">
        <v>5.0</v>
      </c>
      <c r="L87" s="283">
        <v>10.0</v>
      </c>
      <c r="M87" s="284">
        <v>5.0</v>
      </c>
      <c r="N87" s="285">
        <v>3.0</v>
      </c>
      <c r="O87" s="278">
        <v>12.0</v>
      </c>
      <c r="P87" s="156"/>
      <c r="Q87" s="279">
        <v>11.0</v>
      </c>
      <c r="R87" s="253">
        <f t="shared" ref="R87:T87" si="87">SUM(C87,F87,I87,L87,O87)</f>
        <v>45</v>
      </c>
      <c r="S87" s="110">
        <f t="shared" si="87"/>
        <v>13</v>
      </c>
      <c r="T87" s="110">
        <f t="shared" si="87"/>
        <v>32</v>
      </c>
      <c r="U87" s="174">
        <f t="shared" si="53"/>
        <v>80.35714286</v>
      </c>
      <c r="V87" s="175">
        <f t="shared" si="54"/>
        <v>72.22222222</v>
      </c>
      <c r="W87" s="174">
        <f t="shared" si="55"/>
        <v>71.11111111</v>
      </c>
    </row>
    <row r="88">
      <c r="A88" s="122">
        <v>79.0</v>
      </c>
      <c r="B88" s="153" t="s">
        <v>104</v>
      </c>
      <c r="C88" s="140">
        <v>9.0</v>
      </c>
      <c r="D88" s="94">
        <v>3.0</v>
      </c>
      <c r="E88" s="141">
        <v>11.0</v>
      </c>
      <c r="F88" s="270">
        <v>9.0</v>
      </c>
      <c r="G88" s="136"/>
      <c r="H88" s="271">
        <v>8.0</v>
      </c>
      <c r="I88" s="280">
        <v>14.0</v>
      </c>
      <c r="J88" s="281">
        <v>9.0</v>
      </c>
      <c r="K88" s="282">
        <v>6.0</v>
      </c>
      <c r="L88" s="283">
        <v>11.0</v>
      </c>
      <c r="M88" s="284">
        <v>5.0</v>
      </c>
      <c r="N88" s="285">
        <v>2.0</v>
      </c>
      <c r="O88" s="278">
        <v>13.0</v>
      </c>
      <c r="P88" s="156"/>
      <c r="Q88" s="279">
        <v>15.0</v>
      </c>
      <c r="R88" s="253">
        <f t="shared" ref="R88:T88" si="88">SUM(C88,F88,I88,L88,O88)</f>
        <v>56</v>
      </c>
      <c r="S88" s="110">
        <f t="shared" si="88"/>
        <v>17</v>
      </c>
      <c r="T88" s="110">
        <f t="shared" si="88"/>
        <v>42</v>
      </c>
      <c r="U88" s="174">
        <f t="shared" si="53"/>
        <v>100</v>
      </c>
      <c r="V88" s="175">
        <f t="shared" si="54"/>
        <v>94.44444444</v>
      </c>
      <c r="W88" s="174">
        <f t="shared" si="55"/>
        <v>93.33333333</v>
      </c>
    </row>
    <row r="89">
      <c r="A89" s="122">
        <v>80.0</v>
      </c>
      <c r="B89" s="153" t="s">
        <v>105</v>
      </c>
      <c r="C89" s="140">
        <v>8.0</v>
      </c>
      <c r="D89" s="94">
        <v>3.0</v>
      </c>
      <c r="E89" s="141">
        <v>9.0</v>
      </c>
      <c r="F89" s="270">
        <v>8.0</v>
      </c>
      <c r="G89" s="136"/>
      <c r="H89" s="271">
        <v>7.0</v>
      </c>
      <c r="I89" s="280">
        <v>12.0</v>
      </c>
      <c r="J89" s="281">
        <v>7.0</v>
      </c>
      <c r="K89" s="282">
        <v>5.0</v>
      </c>
      <c r="L89" s="283">
        <v>11.0</v>
      </c>
      <c r="M89" s="284">
        <v>4.0</v>
      </c>
      <c r="N89" s="285">
        <v>2.0</v>
      </c>
      <c r="O89" s="278">
        <v>14.0</v>
      </c>
      <c r="P89" s="156"/>
      <c r="Q89" s="279">
        <v>11.0</v>
      </c>
      <c r="R89" s="253">
        <f t="shared" ref="R89:T89" si="89">SUM(C89,F89,I89,L89,O89)</f>
        <v>53</v>
      </c>
      <c r="S89" s="110">
        <f t="shared" si="89"/>
        <v>14</v>
      </c>
      <c r="T89" s="110">
        <f t="shared" si="89"/>
        <v>34</v>
      </c>
      <c r="U89" s="174">
        <f t="shared" si="53"/>
        <v>94.64285714</v>
      </c>
      <c r="V89" s="175">
        <f t="shared" si="54"/>
        <v>77.77777778</v>
      </c>
      <c r="W89" s="174">
        <f t="shared" si="55"/>
        <v>75.55555556</v>
      </c>
    </row>
    <row r="90">
      <c r="A90" s="122">
        <v>81.0</v>
      </c>
      <c r="B90" s="153" t="s">
        <v>106</v>
      </c>
      <c r="C90" s="140">
        <v>5.0</v>
      </c>
      <c r="D90" s="94">
        <v>3.0</v>
      </c>
      <c r="E90" s="141">
        <v>11.0</v>
      </c>
      <c r="F90" s="270">
        <v>8.0</v>
      </c>
      <c r="G90" s="136"/>
      <c r="H90" s="271">
        <v>7.0</v>
      </c>
      <c r="I90" s="280">
        <v>10.0</v>
      </c>
      <c r="J90" s="281">
        <v>8.0</v>
      </c>
      <c r="K90" s="282">
        <v>5.0</v>
      </c>
      <c r="L90" s="283">
        <v>9.0</v>
      </c>
      <c r="M90" s="284">
        <v>3.0</v>
      </c>
      <c r="N90" s="285">
        <v>2.0</v>
      </c>
      <c r="O90" s="278">
        <v>10.0</v>
      </c>
      <c r="P90" s="156"/>
      <c r="Q90" s="279">
        <v>11.0</v>
      </c>
      <c r="R90" s="253">
        <f t="shared" ref="R90:T90" si="90">SUM(C90,F90,I90,L90,O90)</f>
        <v>42</v>
      </c>
      <c r="S90" s="110">
        <f t="shared" si="90"/>
        <v>14</v>
      </c>
      <c r="T90" s="110">
        <f t="shared" si="90"/>
        <v>36</v>
      </c>
      <c r="U90" s="174">
        <f t="shared" si="53"/>
        <v>75</v>
      </c>
      <c r="V90" s="175">
        <f t="shared" si="54"/>
        <v>77.77777778</v>
      </c>
      <c r="W90" s="174">
        <f t="shared" si="55"/>
        <v>80</v>
      </c>
    </row>
    <row r="91">
      <c r="A91" s="122">
        <v>82.0</v>
      </c>
      <c r="B91" s="153" t="s">
        <v>107</v>
      </c>
      <c r="C91" s="140">
        <v>7.0</v>
      </c>
      <c r="D91" s="94">
        <v>3.0</v>
      </c>
      <c r="E91" s="141">
        <v>12.0</v>
      </c>
      <c r="F91" s="270">
        <v>9.0</v>
      </c>
      <c r="G91" s="136"/>
      <c r="H91" s="271">
        <v>8.0</v>
      </c>
      <c r="I91" s="280">
        <v>14.0</v>
      </c>
      <c r="J91" s="281">
        <v>9.0</v>
      </c>
      <c r="K91" s="282">
        <v>6.0</v>
      </c>
      <c r="L91" s="283">
        <v>11.0</v>
      </c>
      <c r="M91" s="284">
        <v>5.0</v>
      </c>
      <c r="N91" s="285">
        <v>2.0</v>
      </c>
      <c r="O91" s="278">
        <v>13.0</v>
      </c>
      <c r="P91" s="156"/>
      <c r="Q91" s="279">
        <v>13.0</v>
      </c>
      <c r="R91" s="253">
        <f t="shared" ref="R91:T91" si="91">SUM(C91,F91,I91,L91,O91)</f>
        <v>54</v>
      </c>
      <c r="S91" s="110">
        <f t="shared" si="91"/>
        <v>17</v>
      </c>
      <c r="T91" s="110">
        <f t="shared" si="91"/>
        <v>41</v>
      </c>
      <c r="U91" s="174">
        <f t="shared" si="53"/>
        <v>96.42857143</v>
      </c>
      <c r="V91" s="175">
        <f t="shared" si="54"/>
        <v>94.44444444</v>
      </c>
      <c r="W91" s="174">
        <f t="shared" si="55"/>
        <v>91.11111111</v>
      </c>
    </row>
    <row r="92">
      <c r="A92" s="122">
        <v>83.0</v>
      </c>
      <c r="B92" s="153" t="s">
        <v>108</v>
      </c>
      <c r="C92" s="140">
        <v>6.0</v>
      </c>
      <c r="D92" s="94">
        <v>3.0</v>
      </c>
      <c r="E92" s="141">
        <v>10.0</v>
      </c>
      <c r="F92" s="270">
        <v>8.0</v>
      </c>
      <c r="G92" s="136"/>
      <c r="H92" s="271">
        <v>7.0</v>
      </c>
      <c r="I92" s="280">
        <v>12.0</v>
      </c>
      <c r="J92" s="281">
        <v>8.0</v>
      </c>
      <c r="K92" s="282">
        <v>5.0</v>
      </c>
      <c r="L92" s="283">
        <v>9.0</v>
      </c>
      <c r="M92" s="284">
        <v>5.0</v>
      </c>
      <c r="N92" s="285">
        <v>2.0</v>
      </c>
      <c r="O92" s="278">
        <v>9.0</v>
      </c>
      <c r="P92" s="156"/>
      <c r="Q92" s="279">
        <v>11.0</v>
      </c>
      <c r="R92" s="253">
        <f t="shared" ref="R92:T92" si="92">SUM(C92,F92,I92,L92,O92)</f>
        <v>44</v>
      </c>
      <c r="S92" s="110">
        <f t="shared" si="92"/>
        <v>16</v>
      </c>
      <c r="T92" s="110">
        <f t="shared" si="92"/>
        <v>35</v>
      </c>
      <c r="U92" s="174">
        <f t="shared" si="53"/>
        <v>78.57142857</v>
      </c>
      <c r="V92" s="175">
        <f t="shared" si="54"/>
        <v>88.88888889</v>
      </c>
      <c r="W92" s="174">
        <f t="shared" si="55"/>
        <v>77.77777778</v>
      </c>
    </row>
    <row r="93">
      <c r="A93" s="122">
        <v>84.0</v>
      </c>
      <c r="B93" s="153" t="s">
        <v>109</v>
      </c>
      <c r="C93" s="140">
        <v>9.0</v>
      </c>
      <c r="D93" s="94">
        <v>3.0</v>
      </c>
      <c r="E93" s="141">
        <v>11.0</v>
      </c>
      <c r="F93" s="270">
        <v>8.0</v>
      </c>
      <c r="G93" s="136"/>
      <c r="H93" s="271">
        <v>8.0</v>
      </c>
      <c r="I93" s="280">
        <v>13.0</v>
      </c>
      <c r="J93" s="281">
        <v>9.0</v>
      </c>
      <c r="K93" s="282">
        <v>7.0</v>
      </c>
      <c r="L93" s="283">
        <v>12.0</v>
      </c>
      <c r="M93" s="284">
        <v>5.0</v>
      </c>
      <c r="N93" s="285">
        <v>3.0</v>
      </c>
      <c r="O93" s="278">
        <v>14.0</v>
      </c>
      <c r="P93" s="156"/>
      <c r="Q93" s="279">
        <v>15.0</v>
      </c>
      <c r="R93" s="253">
        <f t="shared" ref="R93:T93" si="93">SUM(C93,F93,I93,L93,O93)</f>
        <v>56</v>
      </c>
      <c r="S93" s="110">
        <f t="shared" si="93"/>
        <v>17</v>
      </c>
      <c r="T93" s="110">
        <f t="shared" si="93"/>
        <v>44</v>
      </c>
      <c r="U93" s="174">
        <f t="shared" si="53"/>
        <v>100</v>
      </c>
      <c r="V93" s="175">
        <f t="shared" si="54"/>
        <v>94.44444444</v>
      </c>
      <c r="W93" s="174">
        <f t="shared" si="55"/>
        <v>97.77777778</v>
      </c>
    </row>
    <row r="94">
      <c r="A94" s="122">
        <v>85.0</v>
      </c>
      <c r="B94" s="153" t="s">
        <v>110</v>
      </c>
      <c r="C94" s="140">
        <v>7.0</v>
      </c>
      <c r="D94" s="94">
        <v>3.0</v>
      </c>
      <c r="E94" s="141">
        <v>11.0</v>
      </c>
      <c r="F94" s="270">
        <v>9.0</v>
      </c>
      <c r="G94" s="136"/>
      <c r="H94" s="271">
        <v>8.0</v>
      </c>
      <c r="I94" s="280">
        <v>13.0</v>
      </c>
      <c r="J94" s="281">
        <v>9.0</v>
      </c>
      <c r="K94" s="282">
        <v>6.0</v>
      </c>
      <c r="L94" s="283">
        <v>10.0</v>
      </c>
      <c r="M94" s="284">
        <v>6.0</v>
      </c>
      <c r="N94" s="285">
        <v>1.0</v>
      </c>
      <c r="O94" s="278">
        <v>12.0</v>
      </c>
      <c r="P94" s="156"/>
      <c r="Q94" s="279">
        <v>13.0</v>
      </c>
      <c r="R94" s="253">
        <f t="shared" ref="R94:T94" si="94">SUM(C94,F94,I94,L94,O94)</f>
        <v>51</v>
      </c>
      <c r="S94" s="110">
        <f t="shared" si="94"/>
        <v>18</v>
      </c>
      <c r="T94" s="110">
        <f t="shared" si="94"/>
        <v>39</v>
      </c>
      <c r="U94" s="174">
        <f t="shared" si="53"/>
        <v>91.07142857</v>
      </c>
      <c r="V94" s="175">
        <f t="shared" si="54"/>
        <v>100</v>
      </c>
      <c r="W94" s="174">
        <f t="shared" si="55"/>
        <v>86.66666667</v>
      </c>
    </row>
    <row r="95">
      <c r="A95" s="122">
        <v>86.0</v>
      </c>
      <c r="B95" s="153" t="s">
        <v>111</v>
      </c>
      <c r="C95" s="140">
        <v>9.0</v>
      </c>
      <c r="D95" s="94">
        <v>3.0</v>
      </c>
      <c r="E95" s="141">
        <v>11.0</v>
      </c>
      <c r="F95" s="270">
        <v>7.0</v>
      </c>
      <c r="G95" s="136"/>
      <c r="H95" s="271">
        <v>8.0</v>
      </c>
      <c r="I95" s="280">
        <v>13.0</v>
      </c>
      <c r="J95" s="281">
        <v>9.0</v>
      </c>
      <c r="K95" s="282">
        <v>7.0</v>
      </c>
      <c r="L95" s="283">
        <v>12.0</v>
      </c>
      <c r="M95" s="284">
        <v>5.0</v>
      </c>
      <c r="N95" s="285">
        <v>3.0</v>
      </c>
      <c r="O95" s="278">
        <v>14.0</v>
      </c>
      <c r="P95" s="156"/>
      <c r="Q95" s="279">
        <v>15.0</v>
      </c>
      <c r="R95" s="253">
        <f t="shared" ref="R95:T95" si="95">SUM(C95,F95,I95,L95,O95)</f>
        <v>55</v>
      </c>
      <c r="S95" s="110">
        <f t="shared" si="95"/>
        <v>17</v>
      </c>
      <c r="T95" s="110">
        <f t="shared" si="95"/>
        <v>44</v>
      </c>
      <c r="U95" s="174">
        <f t="shared" si="53"/>
        <v>98.21428571</v>
      </c>
      <c r="V95" s="175">
        <f t="shared" si="54"/>
        <v>94.44444444</v>
      </c>
      <c r="W95" s="174">
        <f t="shared" si="55"/>
        <v>97.77777778</v>
      </c>
    </row>
    <row r="96">
      <c r="A96" s="122">
        <v>87.0</v>
      </c>
      <c r="B96" s="153" t="s">
        <v>112</v>
      </c>
      <c r="C96" s="140">
        <v>7.0</v>
      </c>
      <c r="D96" s="94">
        <v>3.0</v>
      </c>
      <c r="E96" s="141">
        <v>11.0</v>
      </c>
      <c r="F96" s="270">
        <v>9.0</v>
      </c>
      <c r="G96" s="136"/>
      <c r="H96" s="271">
        <v>8.0</v>
      </c>
      <c r="I96" s="280">
        <v>13.0</v>
      </c>
      <c r="J96" s="281">
        <v>9.0</v>
      </c>
      <c r="K96" s="282">
        <v>6.0</v>
      </c>
      <c r="L96" s="283">
        <v>11.0</v>
      </c>
      <c r="M96" s="284">
        <v>5.0</v>
      </c>
      <c r="N96" s="285">
        <v>3.0</v>
      </c>
      <c r="O96" s="278">
        <v>12.0</v>
      </c>
      <c r="P96" s="156"/>
      <c r="Q96" s="279">
        <v>14.0</v>
      </c>
      <c r="R96" s="253">
        <f t="shared" ref="R96:T96" si="96">SUM(C96,F96,I96,L96,O96)</f>
        <v>52</v>
      </c>
      <c r="S96" s="110">
        <f t="shared" si="96"/>
        <v>17</v>
      </c>
      <c r="T96" s="110">
        <f t="shared" si="96"/>
        <v>42</v>
      </c>
      <c r="U96" s="174">
        <f t="shared" si="53"/>
        <v>92.85714286</v>
      </c>
      <c r="V96" s="175">
        <f t="shared" si="54"/>
        <v>94.44444444</v>
      </c>
      <c r="W96" s="174">
        <f t="shared" si="55"/>
        <v>93.33333333</v>
      </c>
    </row>
    <row r="97">
      <c r="A97" s="122">
        <v>88.0</v>
      </c>
      <c r="B97" s="153" t="s">
        <v>113</v>
      </c>
      <c r="C97" s="140">
        <v>9.0</v>
      </c>
      <c r="D97" s="94">
        <v>3.0</v>
      </c>
      <c r="E97" s="141">
        <v>11.0</v>
      </c>
      <c r="F97" s="270">
        <v>8.0</v>
      </c>
      <c r="G97" s="136"/>
      <c r="H97" s="271">
        <v>8.0</v>
      </c>
      <c r="I97" s="280">
        <v>13.0</v>
      </c>
      <c r="J97" s="281">
        <v>9.0</v>
      </c>
      <c r="K97" s="282">
        <v>6.0</v>
      </c>
      <c r="L97" s="283">
        <v>11.0</v>
      </c>
      <c r="M97" s="284">
        <v>6.0</v>
      </c>
      <c r="N97" s="285">
        <v>3.0</v>
      </c>
      <c r="O97" s="278">
        <v>13.0</v>
      </c>
      <c r="P97" s="156"/>
      <c r="Q97" s="279">
        <v>14.0</v>
      </c>
      <c r="R97" s="253">
        <f t="shared" ref="R97:T97" si="97">SUM(C97,F97,I97,L97,O97)</f>
        <v>54</v>
      </c>
      <c r="S97" s="110">
        <f t="shared" si="97"/>
        <v>18</v>
      </c>
      <c r="T97" s="110">
        <f t="shared" si="97"/>
        <v>42</v>
      </c>
      <c r="U97" s="174">
        <f t="shared" si="53"/>
        <v>96.42857143</v>
      </c>
      <c r="V97" s="175">
        <f t="shared" si="54"/>
        <v>100</v>
      </c>
      <c r="W97" s="174">
        <f t="shared" si="55"/>
        <v>93.33333333</v>
      </c>
    </row>
    <row r="98">
      <c r="A98" s="122">
        <v>89.0</v>
      </c>
      <c r="B98" s="153" t="s">
        <v>114</v>
      </c>
      <c r="C98" s="140">
        <v>8.0</v>
      </c>
      <c r="D98" s="94">
        <v>3.0</v>
      </c>
      <c r="E98" s="141">
        <v>12.0</v>
      </c>
      <c r="F98" s="270">
        <v>9.0</v>
      </c>
      <c r="G98" s="136"/>
      <c r="H98" s="271">
        <v>8.0</v>
      </c>
      <c r="I98" s="280">
        <v>13.0</v>
      </c>
      <c r="J98" s="281">
        <v>9.0</v>
      </c>
      <c r="K98" s="282">
        <v>7.0</v>
      </c>
      <c r="L98" s="283">
        <v>11.0</v>
      </c>
      <c r="M98" s="284">
        <v>6.0</v>
      </c>
      <c r="N98" s="285">
        <v>3.0</v>
      </c>
      <c r="O98" s="278">
        <v>14.0</v>
      </c>
      <c r="P98" s="156"/>
      <c r="Q98" s="279">
        <v>13.0</v>
      </c>
      <c r="R98" s="253">
        <f t="shared" ref="R98:T98" si="98">SUM(C98,F98,I98,L98,O98)</f>
        <v>55</v>
      </c>
      <c r="S98" s="110">
        <f t="shared" si="98"/>
        <v>18</v>
      </c>
      <c r="T98" s="110">
        <f t="shared" si="98"/>
        <v>43</v>
      </c>
      <c r="U98" s="174">
        <f t="shared" si="53"/>
        <v>98.21428571</v>
      </c>
      <c r="V98" s="175">
        <f t="shared" si="54"/>
        <v>100</v>
      </c>
      <c r="W98" s="174">
        <f t="shared" si="55"/>
        <v>95.55555556</v>
      </c>
    </row>
    <row r="99">
      <c r="A99" s="92">
        <v>90.0</v>
      </c>
      <c r="B99" s="139" t="s">
        <v>115</v>
      </c>
      <c r="C99" s="211">
        <v>8.0</v>
      </c>
      <c r="D99" s="94">
        <v>3.0</v>
      </c>
      <c r="E99" s="141">
        <v>11.0</v>
      </c>
      <c r="F99" s="336">
        <v>7.0</v>
      </c>
      <c r="G99" s="215"/>
      <c r="H99" s="337">
        <v>8.0</v>
      </c>
      <c r="I99" s="286">
        <v>12.0</v>
      </c>
      <c r="J99" s="287">
        <v>8.0</v>
      </c>
      <c r="K99" s="288">
        <v>6.0</v>
      </c>
      <c r="L99" s="289">
        <v>11.0</v>
      </c>
      <c r="M99" s="290">
        <v>6.0</v>
      </c>
      <c r="N99" s="291">
        <v>3.0</v>
      </c>
      <c r="O99" s="338">
        <v>12.0</v>
      </c>
      <c r="P99" s="224"/>
      <c r="Q99" s="339">
        <v>12.0</v>
      </c>
      <c r="R99" s="261">
        <f t="shared" ref="R99:T99" si="99">SUM(C99,F99,I99,L99,O99)</f>
        <v>50</v>
      </c>
      <c r="S99" s="262">
        <f t="shared" si="99"/>
        <v>17</v>
      </c>
      <c r="T99" s="262">
        <f t="shared" si="99"/>
        <v>40</v>
      </c>
      <c r="U99" s="376">
        <f t="shared" si="53"/>
        <v>89.28571429</v>
      </c>
      <c r="V99" s="377">
        <f t="shared" si="54"/>
        <v>94.44444444</v>
      </c>
      <c r="W99" s="376">
        <f t="shared" si="55"/>
        <v>88.88888889</v>
      </c>
    </row>
    <row r="100">
      <c r="B100" s="191"/>
      <c r="C100" s="192"/>
      <c r="F100" s="340"/>
      <c r="I100" s="193"/>
      <c r="J100" s="193"/>
      <c r="K100" s="193"/>
      <c r="O100" s="340"/>
      <c r="R100" s="194"/>
      <c r="S100" s="194"/>
      <c r="T100" s="194"/>
    </row>
    <row r="101">
      <c r="B101" s="191"/>
      <c r="C101" s="192"/>
      <c r="I101" s="193"/>
      <c r="J101" s="193"/>
      <c r="K101" s="193"/>
      <c r="R101" s="194"/>
      <c r="S101" s="194"/>
      <c r="T101" s="194"/>
    </row>
    <row r="102">
      <c r="A102" s="196"/>
      <c r="B102" s="191"/>
      <c r="C102" s="192"/>
      <c r="I102" s="193"/>
      <c r="J102" s="193"/>
      <c r="K102" s="193"/>
      <c r="R102" s="194"/>
      <c r="S102" s="194"/>
      <c r="T102" s="194"/>
    </row>
    <row r="103">
      <c r="A103" s="196"/>
      <c r="B103" s="191"/>
      <c r="C103" s="192"/>
      <c r="I103" s="193"/>
      <c r="J103" s="193"/>
      <c r="K103" s="193"/>
      <c r="R103" s="194"/>
      <c r="S103" s="194"/>
      <c r="T103" s="194"/>
    </row>
    <row r="104">
      <c r="A104" s="196"/>
      <c r="B104" s="191"/>
      <c r="C104" s="192"/>
      <c r="I104" s="193"/>
      <c r="J104" s="193"/>
      <c r="K104" s="193"/>
      <c r="R104" s="194"/>
      <c r="S104" s="194"/>
      <c r="T104" s="194"/>
    </row>
    <row r="105">
      <c r="A105" s="196"/>
      <c r="B105" s="191"/>
      <c r="C105" s="192"/>
      <c r="I105" s="193"/>
      <c r="J105" s="193"/>
      <c r="K105" s="193"/>
      <c r="R105" s="194"/>
      <c r="S105" s="194"/>
      <c r="T105" s="194"/>
    </row>
    <row r="106">
      <c r="A106" s="196"/>
      <c r="B106" s="191"/>
      <c r="C106" s="192"/>
      <c r="I106" s="193"/>
      <c r="J106" s="193"/>
      <c r="K106" s="193"/>
      <c r="R106" s="194"/>
      <c r="S106" s="194"/>
      <c r="T106" s="194"/>
    </row>
    <row r="107">
      <c r="A107" s="196"/>
      <c r="B107" s="191"/>
      <c r="C107" s="192"/>
      <c r="I107" s="193"/>
      <c r="J107" s="193"/>
      <c r="K107" s="193"/>
      <c r="R107" s="194"/>
      <c r="S107" s="194"/>
      <c r="T107" s="194"/>
    </row>
    <row r="108">
      <c r="A108" s="196"/>
      <c r="B108" s="191"/>
      <c r="C108" s="192"/>
      <c r="I108" s="193"/>
      <c r="J108" s="193"/>
      <c r="K108" s="193"/>
      <c r="R108" s="194"/>
      <c r="S108" s="194"/>
      <c r="T108" s="194"/>
    </row>
    <row r="109">
      <c r="A109" s="196"/>
      <c r="B109" s="191"/>
      <c r="C109" s="192"/>
      <c r="I109" s="193"/>
      <c r="J109" s="193"/>
      <c r="K109" s="193"/>
      <c r="R109" s="194"/>
      <c r="S109" s="194"/>
      <c r="T109" s="194"/>
    </row>
    <row r="110">
      <c r="A110" s="196"/>
      <c r="B110" s="191"/>
      <c r="C110" s="192"/>
      <c r="I110" s="193"/>
      <c r="J110" s="193"/>
      <c r="K110" s="193"/>
      <c r="R110" s="194"/>
      <c r="S110" s="194"/>
      <c r="T110" s="194"/>
    </row>
    <row r="111">
      <c r="A111" s="196"/>
      <c r="B111" s="191"/>
      <c r="C111" s="192"/>
      <c r="I111" s="193"/>
      <c r="J111" s="193"/>
      <c r="K111" s="193"/>
      <c r="R111" s="194"/>
      <c r="S111" s="194"/>
      <c r="T111" s="194"/>
    </row>
    <row r="112">
      <c r="I112" s="198"/>
      <c r="J112" s="198"/>
      <c r="K112" s="198"/>
      <c r="R112" s="199"/>
      <c r="S112" s="199"/>
      <c r="T112" s="199"/>
    </row>
    <row r="113">
      <c r="I113" s="198"/>
      <c r="J113" s="198"/>
      <c r="K113" s="198"/>
      <c r="R113" s="199"/>
      <c r="S113" s="199"/>
      <c r="T113" s="199"/>
    </row>
    <row r="114">
      <c r="I114" s="198"/>
      <c r="J114" s="198"/>
      <c r="K114" s="198"/>
      <c r="R114" s="199"/>
      <c r="S114" s="199"/>
      <c r="T114" s="199"/>
    </row>
    <row r="115">
      <c r="I115" s="198"/>
      <c r="J115" s="198"/>
      <c r="K115" s="198"/>
      <c r="R115" s="199"/>
      <c r="S115" s="199"/>
      <c r="T115" s="199"/>
    </row>
    <row r="116">
      <c r="I116" s="198"/>
      <c r="J116" s="198"/>
      <c r="K116" s="198"/>
      <c r="R116" s="199"/>
      <c r="S116" s="199"/>
      <c r="T116" s="199"/>
    </row>
    <row r="117">
      <c r="I117" s="198"/>
      <c r="J117" s="198"/>
      <c r="K117" s="198"/>
      <c r="R117" s="199"/>
      <c r="S117" s="199"/>
      <c r="T117" s="199"/>
    </row>
    <row r="118">
      <c r="I118" s="198"/>
      <c r="J118" s="198"/>
      <c r="K118" s="198"/>
      <c r="R118" s="199"/>
      <c r="S118" s="199"/>
      <c r="T118" s="199"/>
    </row>
    <row r="119">
      <c r="I119" s="198"/>
      <c r="J119" s="198"/>
      <c r="K119" s="198"/>
      <c r="R119" s="199"/>
      <c r="S119" s="199"/>
      <c r="T119" s="199"/>
    </row>
    <row r="120">
      <c r="I120" s="198"/>
      <c r="J120" s="198"/>
      <c r="K120" s="198"/>
      <c r="R120" s="199"/>
      <c r="S120" s="199"/>
      <c r="T120" s="199"/>
    </row>
    <row r="121">
      <c r="I121" s="198"/>
      <c r="J121" s="198"/>
      <c r="K121" s="198"/>
      <c r="R121" s="199"/>
      <c r="S121" s="199"/>
      <c r="T121" s="199"/>
    </row>
    <row r="122">
      <c r="I122" s="198"/>
      <c r="J122" s="198"/>
      <c r="K122" s="198"/>
      <c r="R122" s="199"/>
      <c r="S122" s="199"/>
      <c r="T122" s="199"/>
    </row>
    <row r="123">
      <c r="I123" s="198"/>
      <c r="J123" s="198"/>
      <c r="K123" s="198"/>
      <c r="R123" s="199"/>
      <c r="S123" s="199"/>
      <c r="T123" s="199"/>
    </row>
    <row r="124">
      <c r="I124" s="198"/>
      <c r="J124" s="198"/>
      <c r="K124" s="198"/>
      <c r="R124" s="199"/>
      <c r="S124" s="199"/>
      <c r="T124" s="199"/>
    </row>
    <row r="125">
      <c r="I125" s="198"/>
      <c r="J125" s="198"/>
      <c r="K125" s="198"/>
      <c r="R125" s="199"/>
      <c r="S125" s="199"/>
      <c r="T125" s="199"/>
    </row>
    <row r="126">
      <c r="I126" s="198"/>
      <c r="J126" s="198"/>
      <c r="K126" s="198"/>
      <c r="R126" s="199"/>
      <c r="S126" s="199"/>
      <c r="T126" s="199"/>
    </row>
    <row r="127">
      <c r="I127" s="198"/>
      <c r="J127" s="198"/>
      <c r="K127" s="198"/>
      <c r="R127" s="199"/>
      <c r="S127" s="199"/>
      <c r="T127" s="199"/>
    </row>
    <row r="128">
      <c r="I128" s="198"/>
      <c r="J128" s="198"/>
      <c r="K128" s="198"/>
      <c r="R128" s="199"/>
      <c r="S128" s="199"/>
      <c r="T128" s="199"/>
    </row>
    <row r="129">
      <c r="I129" s="198"/>
      <c r="J129" s="198"/>
      <c r="K129" s="198"/>
      <c r="R129" s="199"/>
      <c r="S129" s="199"/>
      <c r="T129" s="199"/>
    </row>
    <row r="130">
      <c r="I130" s="198"/>
      <c r="J130" s="198"/>
      <c r="K130" s="198"/>
      <c r="R130" s="199"/>
      <c r="S130" s="199"/>
      <c r="T130" s="199"/>
    </row>
    <row r="131">
      <c r="I131" s="198"/>
      <c r="J131" s="198"/>
      <c r="K131" s="198"/>
      <c r="R131" s="199"/>
      <c r="S131" s="199"/>
      <c r="T131" s="199"/>
    </row>
    <row r="132">
      <c r="I132" s="198"/>
      <c r="J132" s="198"/>
      <c r="K132" s="198"/>
      <c r="R132" s="199"/>
      <c r="S132" s="199"/>
      <c r="T132" s="199"/>
    </row>
    <row r="133">
      <c r="I133" s="198"/>
      <c r="J133" s="198"/>
      <c r="K133" s="198"/>
      <c r="R133" s="199"/>
      <c r="S133" s="199"/>
      <c r="T133" s="199"/>
    </row>
    <row r="134">
      <c r="I134" s="198"/>
      <c r="J134" s="198"/>
      <c r="K134" s="198"/>
      <c r="R134" s="199"/>
      <c r="S134" s="199"/>
      <c r="T134" s="199"/>
    </row>
    <row r="135">
      <c r="I135" s="198"/>
      <c r="J135" s="198"/>
      <c r="K135" s="198"/>
      <c r="R135" s="199"/>
      <c r="S135" s="199"/>
      <c r="T135" s="199"/>
    </row>
    <row r="136">
      <c r="I136" s="198"/>
      <c r="J136" s="198"/>
      <c r="K136" s="198"/>
      <c r="R136" s="199"/>
      <c r="S136" s="199"/>
      <c r="T136" s="199"/>
    </row>
    <row r="137">
      <c r="I137" s="198"/>
      <c r="J137" s="198"/>
      <c r="K137" s="198"/>
      <c r="R137" s="199"/>
      <c r="S137" s="199"/>
      <c r="T137" s="199"/>
    </row>
    <row r="138">
      <c r="I138" s="198"/>
      <c r="J138" s="198"/>
      <c r="K138" s="198"/>
      <c r="R138" s="199"/>
      <c r="S138" s="199"/>
      <c r="T138" s="199"/>
    </row>
    <row r="139">
      <c r="I139" s="198"/>
      <c r="J139" s="198"/>
      <c r="K139" s="198"/>
      <c r="R139" s="199"/>
      <c r="S139" s="199"/>
      <c r="T139" s="199"/>
    </row>
    <row r="140">
      <c r="I140" s="198"/>
      <c r="J140" s="198"/>
      <c r="K140" s="198"/>
      <c r="R140" s="199"/>
      <c r="S140" s="199"/>
      <c r="T140" s="199"/>
    </row>
    <row r="141">
      <c r="I141" s="198"/>
      <c r="J141" s="198"/>
      <c r="K141" s="198"/>
      <c r="R141" s="199"/>
      <c r="S141" s="199"/>
      <c r="T141" s="199"/>
    </row>
    <row r="142">
      <c r="I142" s="198"/>
      <c r="J142" s="198"/>
      <c r="K142" s="198"/>
      <c r="R142" s="199"/>
      <c r="S142" s="199"/>
      <c r="T142" s="199"/>
    </row>
    <row r="143">
      <c r="I143" s="198"/>
      <c r="J143" s="198"/>
      <c r="K143" s="198"/>
      <c r="R143" s="199"/>
      <c r="S143" s="199"/>
      <c r="T143" s="199"/>
    </row>
    <row r="144">
      <c r="I144" s="198"/>
      <c r="J144" s="198"/>
      <c r="K144" s="198"/>
      <c r="R144" s="199"/>
      <c r="S144" s="199"/>
      <c r="T144" s="199"/>
    </row>
    <row r="145">
      <c r="I145" s="198"/>
      <c r="J145" s="198"/>
      <c r="K145" s="198"/>
      <c r="R145" s="199"/>
      <c r="S145" s="199"/>
      <c r="T145" s="199"/>
    </row>
    <row r="146">
      <c r="I146" s="198"/>
      <c r="J146" s="198"/>
      <c r="K146" s="198"/>
      <c r="R146" s="199"/>
      <c r="S146" s="199"/>
      <c r="T146" s="199"/>
    </row>
    <row r="147">
      <c r="I147" s="198"/>
      <c r="J147" s="198"/>
      <c r="K147" s="198"/>
      <c r="R147" s="199"/>
      <c r="S147" s="199"/>
      <c r="T147" s="199"/>
    </row>
    <row r="148">
      <c r="I148" s="198"/>
      <c r="J148" s="198"/>
      <c r="K148" s="198"/>
      <c r="R148" s="199"/>
      <c r="S148" s="199"/>
      <c r="T148" s="199"/>
    </row>
    <row r="149">
      <c r="I149" s="198"/>
      <c r="J149" s="198"/>
      <c r="K149" s="198"/>
      <c r="R149" s="199"/>
      <c r="S149" s="199"/>
      <c r="T149" s="199"/>
    </row>
    <row r="150">
      <c r="I150" s="198"/>
      <c r="J150" s="198"/>
      <c r="K150" s="198"/>
      <c r="R150" s="199"/>
      <c r="S150" s="199"/>
      <c r="T150" s="199"/>
    </row>
    <row r="151">
      <c r="I151" s="198"/>
      <c r="J151" s="198"/>
      <c r="K151" s="198"/>
      <c r="R151" s="199"/>
      <c r="S151" s="199"/>
      <c r="T151" s="199"/>
    </row>
    <row r="152">
      <c r="I152" s="198"/>
      <c r="J152" s="198"/>
      <c r="K152" s="198"/>
      <c r="R152" s="199"/>
      <c r="S152" s="199"/>
      <c r="T152" s="199"/>
    </row>
    <row r="153">
      <c r="I153" s="198"/>
      <c r="J153" s="198"/>
      <c r="K153" s="198"/>
      <c r="R153" s="199"/>
      <c r="S153" s="199"/>
      <c r="T153" s="199"/>
    </row>
    <row r="154">
      <c r="I154" s="198"/>
      <c r="J154" s="198"/>
      <c r="K154" s="198"/>
      <c r="R154" s="199"/>
      <c r="S154" s="199"/>
      <c r="T154" s="199"/>
    </row>
    <row r="155">
      <c r="I155" s="198"/>
      <c r="J155" s="198"/>
      <c r="K155" s="198"/>
      <c r="R155" s="199"/>
      <c r="S155" s="199"/>
      <c r="T155" s="199"/>
    </row>
    <row r="156">
      <c r="I156" s="198"/>
      <c r="J156" s="198"/>
      <c r="K156" s="198"/>
      <c r="R156" s="199"/>
      <c r="S156" s="199"/>
      <c r="T156" s="199"/>
    </row>
    <row r="157">
      <c r="I157" s="198"/>
      <c r="J157" s="198"/>
      <c r="K157" s="198"/>
      <c r="R157" s="199"/>
      <c r="S157" s="199"/>
      <c r="T157" s="199"/>
    </row>
    <row r="158">
      <c r="I158" s="198"/>
      <c r="J158" s="198"/>
      <c r="K158" s="198"/>
      <c r="R158" s="199"/>
      <c r="S158" s="199"/>
      <c r="T158" s="199"/>
    </row>
    <row r="159">
      <c r="I159" s="198"/>
      <c r="J159" s="198"/>
      <c r="K159" s="198"/>
      <c r="R159" s="199"/>
      <c r="S159" s="199"/>
      <c r="T159" s="199"/>
    </row>
    <row r="160">
      <c r="I160" s="198"/>
      <c r="J160" s="198"/>
      <c r="K160" s="198"/>
      <c r="R160" s="199"/>
      <c r="S160" s="199"/>
      <c r="T160" s="199"/>
    </row>
    <row r="161">
      <c r="I161" s="198"/>
      <c r="J161" s="198"/>
      <c r="K161" s="198"/>
      <c r="R161" s="199"/>
      <c r="S161" s="199"/>
      <c r="T161" s="199"/>
    </row>
    <row r="162">
      <c r="I162" s="198"/>
      <c r="J162" s="198"/>
      <c r="K162" s="198"/>
      <c r="R162" s="199"/>
      <c r="S162" s="199"/>
      <c r="T162" s="199"/>
    </row>
    <row r="163">
      <c r="I163" s="198"/>
      <c r="J163" s="198"/>
      <c r="K163" s="198"/>
      <c r="R163" s="199"/>
      <c r="S163" s="199"/>
      <c r="T163" s="199"/>
    </row>
    <row r="164">
      <c r="I164" s="198"/>
      <c r="J164" s="198"/>
      <c r="K164" s="198"/>
      <c r="R164" s="199"/>
      <c r="S164" s="199"/>
      <c r="T164" s="199"/>
    </row>
    <row r="165">
      <c r="I165" s="198"/>
      <c r="J165" s="198"/>
      <c r="K165" s="198"/>
      <c r="R165" s="199"/>
      <c r="S165" s="199"/>
      <c r="T165" s="199"/>
    </row>
    <row r="166">
      <c r="I166" s="198"/>
      <c r="J166" s="198"/>
      <c r="K166" s="198"/>
      <c r="R166" s="199"/>
      <c r="S166" s="199"/>
      <c r="T166" s="199"/>
    </row>
    <row r="167">
      <c r="I167" s="198"/>
      <c r="J167" s="198"/>
      <c r="K167" s="198"/>
      <c r="R167" s="199"/>
      <c r="S167" s="199"/>
      <c r="T167" s="199"/>
    </row>
    <row r="168">
      <c r="I168" s="198"/>
      <c r="J168" s="198"/>
      <c r="K168" s="198"/>
      <c r="R168" s="199"/>
      <c r="S168" s="199"/>
      <c r="T168" s="199"/>
    </row>
    <row r="169">
      <c r="I169" s="198"/>
      <c r="J169" s="198"/>
      <c r="K169" s="198"/>
      <c r="R169" s="199"/>
      <c r="S169" s="199"/>
      <c r="T169" s="199"/>
    </row>
    <row r="170">
      <c r="I170" s="198"/>
      <c r="J170" s="198"/>
      <c r="K170" s="198"/>
      <c r="R170" s="199"/>
      <c r="S170" s="199"/>
      <c r="T170" s="199"/>
    </row>
    <row r="171">
      <c r="I171" s="198"/>
      <c r="J171" s="198"/>
      <c r="K171" s="198"/>
      <c r="R171" s="199"/>
      <c r="S171" s="199"/>
      <c r="T171" s="199"/>
    </row>
    <row r="172">
      <c r="I172" s="198"/>
      <c r="J172" s="198"/>
      <c r="K172" s="198"/>
      <c r="R172" s="199"/>
      <c r="S172" s="199"/>
      <c r="T172" s="199"/>
    </row>
    <row r="173">
      <c r="I173" s="198"/>
      <c r="J173" s="198"/>
      <c r="K173" s="198"/>
      <c r="R173" s="199"/>
      <c r="S173" s="199"/>
      <c r="T173" s="199"/>
    </row>
    <row r="174">
      <c r="I174" s="198"/>
      <c r="J174" s="198"/>
      <c r="K174" s="198"/>
      <c r="R174" s="199"/>
      <c r="S174" s="199"/>
      <c r="T174" s="199"/>
    </row>
    <row r="175">
      <c r="I175" s="198"/>
      <c r="J175" s="198"/>
      <c r="K175" s="198"/>
      <c r="R175" s="199"/>
      <c r="S175" s="199"/>
      <c r="T175" s="199"/>
    </row>
    <row r="176">
      <c r="I176" s="198"/>
      <c r="J176" s="198"/>
      <c r="K176" s="198"/>
      <c r="R176" s="199"/>
      <c r="S176" s="199"/>
      <c r="T176" s="199"/>
    </row>
    <row r="177">
      <c r="I177" s="198"/>
      <c r="J177" s="198"/>
      <c r="K177" s="198"/>
      <c r="R177" s="199"/>
      <c r="S177" s="199"/>
      <c r="T177" s="199"/>
    </row>
    <row r="178">
      <c r="I178" s="198"/>
      <c r="J178" s="198"/>
      <c r="K178" s="198"/>
      <c r="R178" s="199"/>
      <c r="S178" s="199"/>
      <c r="T178" s="199"/>
    </row>
    <row r="179">
      <c r="I179" s="198"/>
      <c r="J179" s="198"/>
      <c r="K179" s="198"/>
      <c r="R179" s="199"/>
      <c r="S179" s="199"/>
      <c r="T179" s="199"/>
    </row>
    <row r="180">
      <c r="I180" s="198"/>
      <c r="J180" s="198"/>
      <c r="K180" s="198"/>
      <c r="R180" s="199"/>
      <c r="S180" s="199"/>
      <c r="T180" s="199"/>
    </row>
    <row r="181">
      <c r="I181" s="198"/>
      <c r="J181" s="198"/>
      <c r="K181" s="198"/>
      <c r="R181" s="199"/>
      <c r="S181" s="199"/>
      <c r="T181" s="199"/>
    </row>
    <row r="182">
      <c r="I182" s="198"/>
      <c r="J182" s="198"/>
      <c r="K182" s="198"/>
      <c r="R182" s="199"/>
      <c r="S182" s="199"/>
      <c r="T182" s="199"/>
    </row>
    <row r="183">
      <c r="I183" s="198"/>
      <c r="J183" s="198"/>
      <c r="K183" s="198"/>
      <c r="R183" s="199"/>
      <c r="S183" s="199"/>
      <c r="T183" s="199"/>
    </row>
    <row r="184">
      <c r="I184" s="198"/>
      <c r="J184" s="198"/>
      <c r="K184" s="198"/>
      <c r="R184" s="199"/>
      <c r="S184" s="199"/>
      <c r="T184" s="199"/>
    </row>
    <row r="185">
      <c r="I185" s="198"/>
      <c r="J185" s="198"/>
      <c r="K185" s="198"/>
      <c r="R185" s="199"/>
      <c r="S185" s="199"/>
      <c r="T185" s="199"/>
    </row>
    <row r="186">
      <c r="I186" s="198"/>
      <c r="J186" s="198"/>
      <c r="K186" s="198"/>
      <c r="R186" s="199"/>
      <c r="S186" s="199"/>
      <c r="T186" s="199"/>
    </row>
    <row r="187">
      <c r="I187" s="198"/>
      <c r="J187" s="198"/>
      <c r="K187" s="198"/>
      <c r="R187" s="199"/>
      <c r="S187" s="199"/>
      <c r="T187" s="199"/>
    </row>
    <row r="188">
      <c r="I188" s="198"/>
      <c r="J188" s="198"/>
      <c r="K188" s="198"/>
      <c r="R188" s="199"/>
      <c r="S188" s="199"/>
      <c r="T188" s="199"/>
    </row>
    <row r="189">
      <c r="I189" s="198"/>
      <c r="J189" s="198"/>
      <c r="K189" s="198"/>
      <c r="R189" s="199"/>
      <c r="S189" s="199"/>
      <c r="T189" s="199"/>
    </row>
    <row r="190">
      <c r="I190" s="198"/>
      <c r="J190" s="198"/>
      <c r="K190" s="198"/>
      <c r="R190" s="199"/>
      <c r="S190" s="199"/>
      <c r="T190" s="199"/>
    </row>
    <row r="191">
      <c r="I191" s="198"/>
      <c r="J191" s="198"/>
      <c r="K191" s="198"/>
      <c r="R191" s="199"/>
      <c r="S191" s="199"/>
      <c r="T191" s="199"/>
    </row>
    <row r="192">
      <c r="I192" s="198"/>
      <c r="J192" s="198"/>
      <c r="K192" s="198"/>
      <c r="R192" s="199"/>
      <c r="S192" s="199"/>
      <c r="T192" s="199"/>
    </row>
    <row r="193">
      <c r="I193" s="198"/>
      <c r="J193" s="198"/>
      <c r="K193" s="198"/>
      <c r="R193" s="199"/>
      <c r="S193" s="199"/>
      <c r="T193" s="199"/>
    </row>
    <row r="194">
      <c r="I194" s="198"/>
      <c r="J194" s="198"/>
      <c r="K194" s="198"/>
      <c r="R194" s="199"/>
      <c r="S194" s="199"/>
      <c r="T194" s="199"/>
    </row>
    <row r="195">
      <c r="I195" s="198"/>
      <c r="J195" s="198"/>
      <c r="K195" s="198"/>
      <c r="R195" s="199"/>
      <c r="S195" s="199"/>
      <c r="T195" s="199"/>
    </row>
    <row r="196">
      <c r="I196" s="198"/>
      <c r="J196" s="198"/>
      <c r="K196" s="198"/>
      <c r="R196" s="199"/>
      <c r="S196" s="199"/>
      <c r="T196" s="199"/>
    </row>
    <row r="197">
      <c r="I197" s="198"/>
      <c r="J197" s="198"/>
      <c r="K197" s="198"/>
      <c r="R197" s="199"/>
      <c r="S197" s="199"/>
      <c r="T197" s="199"/>
    </row>
    <row r="198">
      <c r="I198" s="198"/>
      <c r="J198" s="198"/>
      <c r="K198" s="198"/>
      <c r="R198" s="199"/>
      <c r="S198" s="199"/>
      <c r="T198" s="199"/>
    </row>
    <row r="199">
      <c r="I199" s="198"/>
      <c r="J199" s="198"/>
      <c r="K199" s="198"/>
      <c r="R199" s="199"/>
      <c r="S199" s="199"/>
      <c r="T199" s="199"/>
    </row>
    <row r="200">
      <c r="I200" s="198"/>
      <c r="J200" s="198"/>
      <c r="K200" s="198"/>
      <c r="R200" s="199"/>
      <c r="S200" s="199"/>
      <c r="T200" s="199"/>
    </row>
    <row r="201">
      <c r="I201" s="198"/>
      <c r="J201" s="198"/>
      <c r="K201" s="198"/>
      <c r="R201" s="199"/>
      <c r="S201" s="199"/>
      <c r="T201" s="199"/>
    </row>
    <row r="202">
      <c r="I202" s="198"/>
      <c r="J202" s="198"/>
      <c r="K202" s="198"/>
      <c r="R202" s="199"/>
      <c r="S202" s="199"/>
      <c r="T202" s="199"/>
    </row>
    <row r="203">
      <c r="I203" s="198"/>
      <c r="J203" s="198"/>
      <c r="K203" s="198"/>
      <c r="R203" s="199"/>
      <c r="S203" s="199"/>
      <c r="T203" s="199"/>
    </row>
    <row r="204">
      <c r="I204" s="198"/>
      <c r="J204" s="198"/>
      <c r="K204" s="198"/>
      <c r="R204" s="199"/>
      <c r="S204" s="199"/>
      <c r="T204" s="199"/>
    </row>
    <row r="205">
      <c r="I205" s="198"/>
      <c r="J205" s="198"/>
      <c r="K205" s="198"/>
      <c r="R205" s="199"/>
      <c r="S205" s="199"/>
      <c r="T205" s="199"/>
    </row>
    <row r="206">
      <c r="I206" s="198"/>
      <c r="J206" s="198"/>
      <c r="K206" s="198"/>
      <c r="R206" s="199"/>
      <c r="S206" s="199"/>
      <c r="T206" s="199"/>
    </row>
    <row r="207">
      <c r="I207" s="198"/>
      <c r="J207" s="198"/>
      <c r="K207" s="198"/>
      <c r="R207" s="199"/>
      <c r="S207" s="199"/>
      <c r="T207" s="199"/>
    </row>
    <row r="208">
      <c r="I208" s="198"/>
      <c r="J208" s="198"/>
      <c r="K208" s="198"/>
      <c r="R208" s="199"/>
      <c r="S208" s="199"/>
      <c r="T208" s="199"/>
    </row>
    <row r="209">
      <c r="I209" s="198"/>
      <c r="J209" s="198"/>
      <c r="K209" s="198"/>
      <c r="R209" s="199"/>
      <c r="S209" s="199"/>
      <c r="T209" s="199"/>
    </row>
    <row r="210">
      <c r="I210" s="198"/>
      <c r="J210" s="198"/>
      <c r="K210" s="198"/>
      <c r="R210" s="199"/>
      <c r="S210" s="199"/>
      <c r="T210" s="199"/>
    </row>
    <row r="211">
      <c r="I211" s="198"/>
      <c r="J211" s="198"/>
      <c r="K211" s="198"/>
      <c r="R211" s="199"/>
      <c r="S211" s="199"/>
      <c r="T211" s="199"/>
    </row>
    <row r="212">
      <c r="I212" s="198"/>
      <c r="J212" s="198"/>
      <c r="K212" s="198"/>
      <c r="R212" s="199"/>
      <c r="S212" s="199"/>
      <c r="T212" s="199"/>
    </row>
    <row r="213">
      <c r="I213" s="198"/>
      <c r="J213" s="198"/>
      <c r="K213" s="198"/>
      <c r="R213" s="199"/>
      <c r="S213" s="199"/>
      <c r="T213" s="199"/>
    </row>
    <row r="214">
      <c r="I214" s="198"/>
      <c r="J214" s="198"/>
      <c r="K214" s="198"/>
      <c r="R214" s="199"/>
      <c r="S214" s="199"/>
      <c r="T214" s="199"/>
    </row>
    <row r="215">
      <c r="I215" s="198"/>
      <c r="J215" s="198"/>
      <c r="K215" s="198"/>
      <c r="R215" s="199"/>
      <c r="S215" s="199"/>
      <c r="T215" s="199"/>
    </row>
    <row r="216">
      <c r="I216" s="198"/>
      <c r="J216" s="198"/>
      <c r="K216" s="198"/>
      <c r="R216" s="199"/>
      <c r="S216" s="199"/>
      <c r="T216" s="199"/>
    </row>
    <row r="217">
      <c r="I217" s="198"/>
      <c r="J217" s="198"/>
      <c r="K217" s="198"/>
      <c r="R217" s="199"/>
      <c r="S217" s="199"/>
      <c r="T217" s="199"/>
    </row>
    <row r="218">
      <c r="I218" s="198"/>
      <c r="J218" s="198"/>
      <c r="K218" s="198"/>
      <c r="R218" s="199"/>
      <c r="S218" s="199"/>
      <c r="T218" s="199"/>
    </row>
    <row r="219">
      <c r="I219" s="198"/>
      <c r="J219" s="198"/>
      <c r="K219" s="198"/>
      <c r="R219" s="199"/>
      <c r="S219" s="199"/>
      <c r="T219" s="199"/>
    </row>
    <row r="220">
      <c r="I220" s="198"/>
      <c r="J220" s="198"/>
      <c r="K220" s="198"/>
      <c r="R220" s="199"/>
      <c r="S220" s="199"/>
      <c r="T220" s="199"/>
    </row>
    <row r="221">
      <c r="I221" s="198"/>
      <c r="J221" s="198"/>
      <c r="K221" s="198"/>
      <c r="R221" s="199"/>
      <c r="S221" s="199"/>
      <c r="T221" s="199"/>
    </row>
    <row r="222">
      <c r="I222" s="198"/>
      <c r="J222" s="198"/>
      <c r="K222" s="198"/>
      <c r="R222" s="199"/>
      <c r="S222" s="199"/>
      <c r="T222" s="199"/>
    </row>
    <row r="223">
      <c r="I223" s="198"/>
      <c r="J223" s="198"/>
      <c r="K223" s="198"/>
      <c r="R223" s="199"/>
      <c r="S223" s="199"/>
      <c r="T223" s="199"/>
    </row>
    <row r="224">
      <c r="I224" s="198"/>
      <c r="J224" s="198"/>
      <c r="K224" s="198"/>
      <c r="R224" s="199"/>
      <c r="S224" s="199"/>
      <c r="T224" s="199"/>
    </row>
    <row r="225">
      <c r="I225" s="198"/>
      <c r="J225" s="198"/>
      <c r="K225" s="198"/>
      <c r="R225" s="199"/>
      <c r="S225" s="199"/>
      <c r="T225" s="199"/>
    </row>
    <row r="226">
      <c r="I226" s="198"/>
      <c r="J226" s="198"/>
      <c r="K226" s="198"/>
      <c r="R226" s="199"/>
      <c r="S226" s="199"/>
      <c r="T226" s="199"/>
    </row>
    <row r="227">
      <c r="I227" s="198"/>
      <c r="J227" s="198"/>
      <c r="K227" s="198"/>
      <c r="R227" s="199"/>
      <c r="S227" s="199"/>
      <c r="T227" s="199"/>
    </row>
    <row r="228">
      <c r="I228" s="198"/>
      <c r="J228" s="198"/>
      <c r="K228" s="198"/>
      <c r="R228" s="199"/>
      <c r="S228" s="199"/>
      <c r="T228" s="199"/>
    </row>
    <row r="229">
      <c r="I229" s="198"/>
      <c r="J229" s="198"/>
      <c r="K229" s="198"/>
      <c r="R229" s="199"/>
      <c r="S229" s="199"/>
      <c r="T229" s="199"/>
    </row>
    <row r="230">
      <c r="I230" s="198"/>
      <c r="J230" s="198"/>
      <c r="K230" s="198"/>
      <c r="R230" s="199"/>
      <c r="S230" s="199"/>
      <c r="T230" s="199"/>
    </row>
    <row r="231">
      <c r="I231" s="198"/>
      <c r="J231" s="198"/>
      <c r="K231" s="198"/>
      <c r="R231" s="199"/>
      <c r="S231" s="199"/>
      <c r="T231" s="199"/>
    </row>
    <row r="232">
      <c r="I232" s="198"/>
      <c r="J232" s="198"/>
      <c r="K232" s="198"/>
      <c r="R232" s="199"/>
      <c r="S232" s="199"/>
      <c r="T232" s="199"/>
    </row>
    <row r="233">
      <c r="I233" s="198"/>
      <c r="J233" s="198"/>
      <c r="K233" s="198"/>
      <c r="R233" s="199"/>
      <c r="S233" s="199"/>
      <c r="T233" s="199"/>
    </row>
    <row r="234">
      <c r="I234" s="198"/>
      <c r="J234" s="198"/>
      <c r="K234" s="198"/>
      <c r="R234" s="199"/>
      <c r="S234" s="199"/>
      <c r="T234" s="199"/>
    </row>
    <row r="235">
      <c r="I235" s="198"/>
      <c r="J235" s="198"/>
      <c r="K235" s="198"/>
      <c r="R235" s="199"/>
      <c r="S235" s="199"/>
      <c r="T235" s="199"/>
    </row>
    <row r="236">
      <c r="I236" s="198"/>
      <c r="J236" s="198"/>
      <c r="K236" s="198"/>
      <c r="R236" s="199"/>
      <c r="S236" s="199"/>
      <c r="T236" s="199"/>
    </row>
    <row r="237">
      <c r="I237" s="198"/>
      <c r="J237" s="198"/>
      <c r="K237" s="198"/>
      <c r="R237" s="199"/>
      <c r="S237" s="199"/>
      <c r="T237" s="199"/>
    </row>
    <row r="238">
      <c r="I238" s="198"/>
      <c r="J238" s="198"/>
      <c r="K238" s="198"/>
      <c r="R238" s="199"/>
      <c r="S238" s="199"/>
      <c r="T238" s="199"/>
    </row>
    <row r="239">
      <c r="I239" s="198"/>
      <c r="J239" s="198"/>
      <c r="K239" s="198"/>
      <c r="R239" s="199"/>
      <c r="S239" s="199"/>
      <c r="T239" s="199"/>
    </row>
    <row r="240">
      <c r="I240" s="198"/>
      <c r="J240" s="198"/>
      <c r="K240" s="198"/>
      <c r="R240" s="199"/>
      <c r="S240" s="199"/>
      <c r="T240" s="199"/>
    </row>
    <row r="241">
      <c r="I241" s="198"/>
      <c r="J241" s="198"/>
      <c r="K241" s="198"/>
      <c r="R241" s="199"/>
      <c r="S241" s="199"/>
      <c r="T241" s="199"/>
    </row>
    <row r="242">
      <c r="I242" s="198"/>
      <c r="J242" s="198"/>
      <c r="K242" s="198"/>
      <c r="R242" s="199"/>
      <c r="S242" s="199"/>
      <c r="T242" s="199"/>
    </row>
    <row r="243">
      <c r="I243" s="198"/>
      <c r="J243" s="198"/>
      <c r="K243" s="198"/>
      <c r="R243" s="199"/>
      <c r="S243" s="199"/>
      <c r="T243" s="199"/>
    </row>
    <row r="244">
      <c r="I244" s="198"/>
      <c r="J244" s="198"/>
      <c r="K244" s="198"/>
      <c r="R244" s="199"/>
      <c r="S244" s="199"/>
      <c r="T244" s="199"/>
    </row>
    <row r="245">
      <c r="I245" s="198"/>
      <c r="J245" s="198"/>
      <c r="K245" s="198"/>
      <c r="R245" s="199"/>
      <c r="S245" s="199"/>
      <c r="T245" s="199"/>
    </row>
    <row r="246">
      <c r="I246" s="198"/>
      <c r="J246" s="198"/>
      <c r="K246" s="198"/>
      <c r="R246" s="199"/>
      <c r="S246" s="199"/>
      <c r="T246" s="199"/>
    </row>
    <row r="247">
      <c r="I247" s="198"/>
      <c r="J247" s="198"/>
      <c r="K247" s="198"/>
      <c r="R247" s="199"/>
      <c r="S247" s="199"/>
      <c r="T247" s="199"/>
    </row>
    <row r="248">
      <c r="I248" s="198"/>
      <c r="J248" s="198"/>
      <c r="K248" s="198"/>
      <c r="R248" s="199"/>
      <c r="S248" s="199"/>
      <c r="T248" s="199"/>
    </row>
    <row r="249">
      <c r="I249" s="198"/>
      <c r="J249" s="198"/>
      <c r="K249" s="198"/>
      <c r="R249" s="199"/>
      <c r="S249" s="199"/>
      <c r="T249" s="199"/>
    </row>
    <row r="250">
      <c r="I250" s="198"/>
      <c r="J250" s="198"/>
      <c r="K250" s="198"/>
      <c r="R250" s="199"/>
      <c r="S250" s="199"/>
      <c r="T250" s="199"/>
    </row>
    <row r="251">
      <c r="I251" s="198"/>
      <c r="J251" s="198"/>
      <c r="K251" s="198"/>
      <c r="R251" s="199"/>
      <c r="S251" s="199"/>
      <c r="T251" s="199"/>
    </row>
    <row r="252">
      <c r="I252" s="198"/>
      <c r="J252" s="198"/>
      <c r="K252" s="198"/>
      <c r="R252" s="199"/>
      <c r="S252" s="199"/>
      <c r="T252" s="199"/>
    </row>
    <row r="253">
      <c r="I253" s="198"/>
      <c r="J253" s="198"/>
      <c r="K253" s="198"/>
      <c r="R253" s="199"/>
      <c r="S253" s="199"/>
      <c r="T253" s="199"/>
    </row>
    <row r="254">
      <c r="I254" s="198"/>
      <c r="J254" s="198"/>
      <c r="K254" s="198"/>
      <c r="R254" s="199"/>
      <c r="S254" s="199"/>
      <c r="T254" s="199"/>
    </row>
    <row r="255">
      <c r="I255" s="198"/>
      <c r="J255" s="198"/>
      <c r="K255" s="198"/>
      <c r="R255" s="199"/>
      <c r="S255" s="199"/>
      <c r="T255" s="199"/>
    </row>
    <row r="256">
      <c r="I256" s="198"/>
      <c r="J256" s="198"/>
      <c r="K256" s="198"/>
      <c r="R256" s="199"/>
      <c r="S256" s="199"/>
      <c r="T256" s="199"/>
    </row>
    <row r="257">
      <c r="I257" s="198"/>
      <c r="J257" s="198"/>
      <c r="K257" s="198"/>
      <c r="R257" s="199"/>
      <c r="S257" s="199"/>
      <c r="T257" s="199"/>
    </row>
    <row r="258">
      <c r="I258" s="198"/>
      <c r="J258" s="198"/>
      <c r="K258" s="198"/>
      <c r="R258" s="199"/>
      <c r="S258" s="199"/>
      <c r="T258" s="199"/>
    </row>
    <row r="259">
      <c r="I259" s="198"/>
      <c r="J259" s="198"/>
      <c r="K259" s="198"/>
      <c r="R259" s="199"/>
      <c r="S259" s="199"/>
      <c r="T259" s="199"/>
    </row>
    <row r="260">
      <c r="I260" s="198"/>
      <c r="J260" s="198"/>
      <c r="K260" s="198"/>
      <c r="R260" s="199"/>
      <c r="S260" s="199"/>
      <c r="T260" s="199"/>
    </row>
    <row r="261">
      <c r="I261" s="198"/>
      <c r="J261" s="198"/>
      <c r="K261" s="198"/>
      <c r="R261" s="199"/>
      <c r="S261" s="199"/>
      <c r="T261" s="199"/>
    </row>
    <row r="262">
      <c r="I262" s="198"/>
      <c r="J262" s="198"/>
      <c r="K262" s="198"/>
      <c r="R262" s="199"/>
      <c r="S262" s="199"/>
      <c r="T262" s="199"/>
    </row>
    <row r="263">
      <c r="I263" s="198"/>
      <c r="J263" s="198"/>
      <c r="K263" s="198"/>
      <c r="R263" s="199"/>
      <c r="S263" s="199"/>
      <c r="T263" s="199"/>
    </row>
    <row r="264">
      <c r="I264" s="198"/>
      <c r="J264" s="198"/>
      <c r="K264" s="198"/>
      <c r="R264" s="199"/>
      <c r="S264" s="199"/>
      <c r="T264" s="199"/>
    </row>
    <row r="265">
      <c r="I265" s="198"/>
      <c r="J265" s="198"/>
      <c r="K265" s="198"/>
      <c r="R265" s="199"/>
      <c r="S265" s="199"/>
      <c r="T265" s="199"/>
    </row>
    <row r="266">
      <c r="I266" s="198"/>
      <c r="J266" s="198"/>
      <c r="K266" s="198"/>
      <c r="R266" s="199"/>
      <c r="S266" s="199"/>
      <c r="T266" s="199"/>
    </row>
    <row r="267">
      <c r="I267" s="198"/>
      <c r="J267" s="198"/>
      <c r="K267" s="198"/>
      <c r="R267" s="199"/>
      <c r="S267" s="199"/>
      <c r="T267" s="199"/>
    </row>
    <row r="268">
      <c r="I268" s="198"/>
      <c r="J268" s="198"/>
      <c r="K268" s="198"/>
      <c r="R268" s="199"/>
      <c r="S268" s="199"/>
      <c r="T268" s="199"/>
    </row>
    <row r="269">
      <c r="I269" s="198"/>
      <c r="J269" s="198"/>
      <c r="K269" s="198"/>
      <c r="R269" s="199"/>
      <c r="S269" s="199"/>
      <c r="T269" s="199"/>
    </row>
    <row r="270">
      <c r="I270" s="198"/>
      <c r="J270" s="198"/>
      <c r="K270" s="198"/>
      <c r="R270" s="199"/>
      <c r="S270" s="199"/>
      <c r="T270" s="199"/>
    </row>
    <row r="271">
      <c r="I271" s="198"/>
      <c r="J271" s="198"/>
      <c r="K271" s="198"/>
      <c r="R271" s="199"/>
      <c r="S271" s="199"/>
      <c r="T271" s="199"/>
    </row>
    <row r="272">
      <c r="I272" s="198"/>
      <c r="J272" s="198"/>
      <c r="K272" s="198"/>
      <c r="R272" s="199"/>
      <c r="S272" s="199"/>
      <c r="T272" s="199"/>
    </row>
    <row r="273">
      <c r="I273" s="198"/>
      <c r="J273" s="198"/>
      <c r="K273" s="198"/>
      <c r="R273" s="199"/>
      <c r="S273" s="199"/>
      <c r="T273" s="199"/>
    </row>
    <row r="274">
      <c r="I274" s="198"/>
      <c r="J274" s="198"/>
      <c r="K274" s="198"/>
      <c r="R274" s="199"/>
      <c r="S274" s="199"/>
      <c r="T274" s="199"/>
    </row>
    <row r="275">
      <c r="I275" s="198"/>
      <c r="J275" s="198"/>
      <c r="K275" s="198"/>
      <c r="R275" s="199"/>
      <c r="S275" s="199"/>
      <c r="T275" s="199"/>
    </row>
    <row r="276">
      <c r="I276" s="198"/>
      <c r="J276" s="198"/>
      <c r="K276" s="198"/>
      <c r="R276" s="199"/>
      <c r="S276" s="199"/>
      <c r="T276" s="199"/>
    </row>
    <row r="277">
      <c r="I277" s="198"/>
      <c r="J277" s="198"/>
      <c r="K277" s="198"/>
      <c r="R277" s="199"/>
      <c r="S277" s="199"/>
      <c r="T277" s="199"/>
    </row>
    <row r="278">
      <c r="I278" s="198"/>
      <c r="J278" s="198"/>
      <c r="K278" s="198"/>
      <c r="R278" s="199"/>
      <c r="S278" s="199"/>
      <c r="T278" s="199"/>
    </row>
    <row r="279">
      <c r="I279" s="198"/>
      <c r="J279" s="198"/>
      <c r="K279" s="198"/>
      <c r="R279" s="199"/>
      <c r="S279" s="199"/>
      <c r="T279" s="199"/>
    </row>
    <row r="280">
      <c r="I280" s="198"/>
      <c r="J280" s="198"/>
      <c r="K280" s="198"/>
      <c r="R280" s="199"/>
      <c r="S280" s="199"/>
      <c r="T280" s="199"/>
    </row>
    <row r="281">
      <c r="I281" s="198"/>
      <c r="J281" s="198"/>
      <c r="K281" s="198"/>
      <c r="R281" s="199"/>
      <c r="S281" s="199"/>
      <c r="T281" s="199"/>
    </row>
    <row r="282">
      <c r="I282" s="198"/>
      <c r="J282" s="198"/>
      <c r="K282" s="198"/>
      <c r="R282" s="199"/>
      <c r="S282" s="199"/>
      <c r="T282" s="199"/>
    </row>
    <row r="283">
      <c r="I283" s="198"/>
      <c r="J283" s="198"/>
      <c r="K283" s="198"/>
      <c r="R283" s="199"/>
      <c r="S283" s="199"/>
      <c r="T283" s="199"/>
    </row>
    <row r="284">
      <c r="I284" s="198"/>
      <c r="J284" s="198"/>
      <c r="K284" s="198"/>
      <c r="R284" s="199"/>
      <c r="S284" s="199"/>
      <c r="T284" s="199"/>
    </row>
    <row r="285">
      <c r="I285" s="198"/>
      <c r="J285" s="198"/>
      <c r="K285" s="198"/>
      <c r="R285" s="199"/>
      <c r="S285" s="199"/>
      <c r="T285" s="199"/>
    </row>
    <row r="286">
      <c r="I286" s="198"/>
      <c r="J286" s="198"/>
      <c r="K286" s="198"/>
      <c r="R286" s="199"/>
      <c r="S286" s="199"/>
      <c r="T286" s="199"/>
    </row>
    <row r="287">
      <c r="I287" s="198"/>
      <c r="J287" s="198"/>
      <c r="K287" s="198"/>
      <c r="R287" s="199"/>
      <c r="S287" s="199"/>
      <c r="T287" s="199"/>
    </row>
    <row r="288">
      <c r="I288" s="198"/>
      <c r="J288" s="198"/>
      <c r="K288" s="198"/>
      <c r="R288" s="199"/>
      <c r="S288" s="199"/>
      <c r="T288" s="199"/>
    </row>
    <row r="289">
      <c r="I289" s="198"/>
      <c r="J289" s="198"/>
      <c r="K289" s="198"/>
      <c r="R289" s="199"/>
      <c r="S289" s="199"/>
      <c r="T289" s="199"/>
    </row>
    <row r="290">
      <c r="I290" s="198"/>
      <c r="J290" s="198"/>
      <c r="K290" s="198"/>
      <c r="R290" s="199"/>
      <c r="S290" s="199"/>
      <c r="T290" s="199"/>
    </row>
    <row r="291">
      <c r="I291" s="198"/>
      <c r="J291" s="198"/>
      <c r="K291" s="198"/>
      <c r="R291" s="199"/>
      <c r="S291" s="199"/>
      <c r="T291" s="199"/>
    </row>
    <row r="292">
      <c r="I292" s="198"/>
      <c r="J292" s="198"/>
      <c r="K292" s="198"/>
      <c r="R292" s="199"/>
      <c r="S292" s="199"/>
      <c r="T292" s="199"/>
    </row>
    <row r="293">
      <c r="I293" s="198"/>
      <c r="J293" s="198"/>
      <c r="K293" s="198"/>
      <c r="R293" s="199"/>
      <c r="S293" s="199"/>
      <c r="T293" s="199"/>
    </row>
    <row r="294">
      <c r="I294" s="198"/>
      <c r="J294" s="198"/>
      <c r="K294" s="198"/>
      <c r="R294" s="199"/>
      <c r="S294" s="199"/>
      <c r="T294" s="199"/>
    </row>
    <row r="295">
      <c r="I295" s="198"/>
      <c r="J295" s="198"/>
      <c r="K295" s="198"/>
      <c r="R295" s="199"/>
      <c r="S295" s="199"/>
      <c r="T295" s="199"/>
    </row>
    <row r="296">
      <c r="I296" s="198"/>
      <c r="J296" s="198"/>
      <c r="K296" s="198"/>
      <c r="R296" s="199"/>
      <c r="S296" s="199"/>
      <c r="T296" s="199"/>
    </row>
    <row r="297">
      <c r="I297" s="198"/>
      <c r="J297" s="198"/>
      <c r="K297" s="198"/>
      <c r="R297" s="199"/>
      <c r="S297" s="199"/>
      <c r="T297" s="199"/>
    </row>
    <row r="298">
      <c r="I298" s="198"/>
      <c r="J298" s="198"/>
      <c r="K298" s="198"/>
      <c r="R298" s="199"/>
      <c r="S298" s="199"/>
      <c r="T298" s="199"/>
    </row>
    <row r="299">
      <c r="I299" s="198"/>
      <c r="J299" s="198"/>
      <c r="K299" s="198"/>
      <c r="R299" s="199"/>
      <c r="S299" s="199"/>
      <c r="T299" s="199"/>
    </row>
    <row r="300">
      <c r="I300" s="198"/>
      <c r="J300" s="198"/>
      <c r="K300" s="198"/>
      <c r="R300" s="199"/>
      <c r="S300" s="199"/>
      <c r="T300" s="199"/>
    </row>
    <row r="301">
      <c r="I301" s="198"/>
      <c r="J301" s="198"/>
      <c r="K301" s="198"/>
      <c r="R301" s="199"/>
      <c r="S301" s="199"/>
      <c r="T301" s="199"/>
    </row>
    <row r="302">
      <c r="I302" s="198"/>
      <c r="J302" s="198"/>
      <c r="K302" s="198"/>
      <c r="R302" s="199"/>
      <c r="S302" s="199"/>
      <c r="T302" s="199"/>
    </row>
    <row r="303">
      <c r="I303" s="198"/>
      <c r="J303" s="198"/>
      <c r="K303" s="198"/>
      <c r="R303" s="199"/>
      <c r="S303" s="199"/>
      <c r="T303" s="199"/>
    </row>
    <row r="304">
      <c r="I304" s="198"/>
      <c r="J304" s="198"/>
      <c r="K304" s="198"/>
      <c r="R304" s="199"/>
      <c r="S304" s="199"/>
      <c r="T304" s="199"/>
    </row>
    <row r="305">
      <c r="I305" s="198"/>
      <c r="J305" s="198"/>
      <c r="K305" s="198"/>
      <c r="R305" s="199"/>
      <c r="S305" s="199"/>
      <c r="T305" s="199"/>
    </row>
    <row r="306">
      <c r="I306" s="198"/>
      <c r="J306" s="198"/>
      <c r="K306" s="198"/>
      <c r="R306" s="199"/>
      <c r="S306" s="199"/>
      <c r="T306" s="199"/>
    </row>
    <row r="307">
      <c r="I307" s="198"/>
      <c r="J307" s="198"/>
      <c r="K307" s="198"/>
      <c r="R307" s="199"/>
      <c r="S307" s="199"/>
      <c r="T307" s="199"/>
    </row>
    <row r="308">
      <c r="I308" s="198"/>
      <c r="J308" s="198"/>
      <c r="K308" s="198"/>
      <c r="R308" s="199"/>
      <c r="S308" s="199"/>
      <c r="T308" s="199"/>
    </row>
    <row r="309">
      <c r="I309" s="198"/>
      <c r="J309" s="198"/>
      <c r="K309" s="198"/>
      <c r="R309" s="199"/>
      <c r="S309" s="199"/>
      <c r="T309" s="199"/>
    </row>
    <row r="310">
      <c r="I310" s="198"/>
      <c r="J310" s="198"/>
      <c r="K310" s="198"/>
      <c r="R310" s="199"/>
      <c r="S310" s="199"/>
      <c r="T310" s="199"/>
    </row>
    <row r="311">
      <c r="I311" s="198"/>
      <c r="J311" s="198"/>
      <c r="K311" s="198"/>
      <c r="R311" s="199"/>
      <c r="S311" s="199"/>
      <c r="T311" s="199"/>
    </row>
    <row r="312">
      <c r="I312" s="198"/>
      <c r="J312" s="198"/>
      <c r="K312" s="198"/>
      <c r="R312" s="199"/>
      <c r="S312" s="199"/>
      <c r="T312" s="199"/>
    </row>
    <row r="313">
      <c r="I313" s="198"/>
      <c r="J313" s="198"/>
      <c r="K313" s="198"/>
      <c r="R313" s="199"/>
      <c r="S313" s="199"/>
      <c r="T313" s="199"/>
    </row>
    <row r="314">
      <c r="I314" s="198"/>
      <c r="J314" s="198"/>
      <c r="K314" s="198"/>
      <c r="R314" s="199"/>
      <c r="S314" s="199"/>
      <c r="T314" s="199"/>
    </row>
    <row r="315">
      <c r="I315" s="198"/>
      <c r="J315" s="198"/>
      <c r="K315" s="198"/>
      <c r="R315" s="199"/>
      <c r="S315" s="199"/>
      <c r="T315" s="199"/>
    </row>
    <row r="316">
      <c r="I316" s="198"/>
      <c r="J316" s="198"/>
      <c r="K316" s="198"/>
      <c r="R316" s="199"/>
      <c r="S316" s="199"/>
      <c r="T316" s="199"/>
    </row>
    <row r="317">
      <c r="I317" s="198"/>
      <c r="J317" s="198"/>
      <c r="K317" s="198"/>
      <c r="R317" s="199"/>
      <c r="S317" s="199"/>
      <c r="T317" s="199"/>
    </row>
    <row r="318">
      <c r="I318" s="198"/>
      <c r="J318" s="198"/>
      <c r="K318" s="198"/>
      <c r="R318" s="199"/>
      <c r="S318" s="199"/>
      <c r="T318" s="199"/>
    </row>
    <row r="319">
      <c r="I319" s="198"/>
      <c r="J319" s="198"/>
      <c r="K319" s="198"/>
      <c r="R319" s="199"/>
      <c r="S319" s="199"/>
      <c r="T319" s="199"/>
    </row>
    <row r="320">
      <c r="I320" s="198"/>
      <c r="J320" s="198"/>
      <c r="K320" s="198"/>
      <c r="R320" s="199"/>
      <c r="S320" s="199"/>
      <c r="T320" s="199"/>
    </row>
    <row r="321">
      <c r="I321" s="198"/>
      <c r="J321" s="198"/>
      <c r="K321" s="198"/>
      <c r="R321" s="199"/>
      <c r="S321" s="199"/>
      <c r="T321" s="199"/>
    </row>
    <row r="322">
      <c r="I322" s="198"/>
      <c r="J322" s="198"/>
      <c r="K322" s="198"/>
      <c r="R322" s="199"/>
      <c r="S322" s="199"/>
      <c r="T322" s="199"/>
    </row>
    <row r="323">
      <c r="I323" s="198"/>
      <c r="J323" s="198"/>
      <c r="K323" s="198"/>
      <c r="R323" s="199"/>
      <c r="S323" s="199"/>
      <c r="T323" s="199"/>
    </row>
    <row r="324">
      <c r="I324" s="198"/>
      <c r="J324" s="198"/>
      <c r="K324" s="198"/>
      <c r="R324" s="199"/>
      <c r="S324" s="199"/>
      <c r="T324" s="199"/>
    </row>
    <row r="325">
      <c r="I325" s="198"/>
      <c r="J325" s="198"/>
      <c r="K325" s="198"/>
      <c r="R325" s="199"/>
      <c r="S325" s="199"/>
      <c r="T325" s="199"/>
    </row>
    <row r="326">
      <c r="I326" s="198"/>
      <c r="J326" s="198"/>
      <c r="K326" s="198"/>
      <c r="R326" s="199"/>
      <c r="S326" s="199"/>
      <c r="T326" s="199"/>
    </row>
    <row r="327">
      <c r="I327" s="198"/>
      <c r="J327" s="198"/>
      <c r="K327" s="198"/>
      <c r="R327" s="199"/>
      <c r="S327" s="199"/>
      <c r="T327" s="199"/>
    </row>
    <row r="328">
      <c r="I328" s="198"/>
      <c r="J328" s="198"/>
      <c r="K328" s="198"/>
      <c r="R328" s="199"/>
      <c r="S328" s="199"/>
      <c r="T328" s="199"/>
    </row>
    <row r="329">
      <c r="I329" s="198"/>
      <c r="J329" s="198"/>
      <c r="K329" s="198"/>
      <c r="R329" s="199"/>
      <c r="S329" s="199"/>
      <c r="T329" s="199"/>
    </row>
    <row r="330">
      <c r="I330" s="198"/>
      <c r="J330" s="198"/>
      <c r="K330" s="198"/>
      <c r="R330" s="199"/>
      <c r="S330" s="199"/>
      <c r="T330" s="199"/>
    </row>
    <row r="331">
      <c r="I331" s="198"/>
      <c r="J331" s="198"/>
      <c r="K331" s="198"/>
      <c r="R331" s="199"/>
      <c r="S331" s="199"/>
      <c r="T331" s="199"/>
    </row>
    <row r="332">
      <c r="I332" s="198"/>
      <c r="J332" s="198"/>
      <c r="K332" s="198"/>
      <c r="R332" s="199"/>
      <c r="S332" s="199"/>
      <c r="T332" s="199"/>
    </row>
    <row r="333">
      <c r="I333" s="198"/>
      <c r="J333" s="198"/>
      <c r="K333" s="198"/>
      <c r="R333" s="199"/>
      <c r="S333" s="199"/>
      <c r="T333" s="199"/>
    </row>
    <row r="334">
      <c r="I334" s="198"/>
      <c r="J334" s="198"/>
      <c r="K334" s="198"/>
      <c r="R334" s="199"/>
      <c r="S334" s="199"/>
      <c r="T334" s="199"/>
    </row>
    <row r="335">
      <c r="I335" s="198"/>
      <c r="J335" s="198"/>
      <c r="K335" s="198"/>
      <c r="R335" s="199"/>
      <c r="S335" s="199"/>
      <c r="T335" s="199"/>
    </row>
    <row r="336">
      <c r="I336" s="198"/>
      <c r="J336" s="198"/>
      <c r="K336" s="198"/>
      <c r="R336" s="199"/>
      <c r="S336" s="199"/>
      <c r="T336" s="199"/>
    </row>
    <row r="337">
      <c r="I337" s="198"/>
      <c r="J337" s="198"/>
      <c r="K337" s="198"/>
      <c r="R337" s="199"/>
      <c r="S337" s="199"/>
      <c r="T337" s="199"/>
    </row>
    <row r="338">
      <c r="I338" s="198"/>
      <c r="J338" s="198"/>
      <c r="K338" s="198"/>
      <c r="R338" s="199"/>
      <c r="S338" s="199"/>
      <c r="T338" s="199"/>
    </row>
    <row r="339">
      <c r="I339" s="198"/>
      <c r="J339" s="198"/>
      <c r="K339" s="198"/>
      <c r="R339" s="199"/>
      <c r="S339" s="199"/>
      <c r="T339" s="199"/>
    </row>
    <row r="340">
      <c r="I340" s="198"/>
      <c r="J340" s="198"/>
      <c r="K340" s="198"/>
      <c r="R340" s="199"/>
      <c r="S340" s="199"/>
      <c r="T340" s="199"/>
    </row>
    <row r="341">
      <c r="I341" s="198"/>
      <c r="J341" s="198"/>
      <c r="K341" s="198"/>
      <c r="R341" s="199"/>
      <c r="S341" s="199"/>
      <c r="T341" s="199"/>
    </row>
    <row r="342">
      <c r="I342" s="198"/>
      <c r="J342" s="198"/>
      <c r="K342" s="198"/>
      <c r="R342" s="199"/>
      <c r="S342" s="199"/>
      <c r="T342" s="199"/>
    </row>
    <row r="343">
      <c r="I343" s="198"/>
      <c r="J343" s="198"/>
      <c r="K343" s="198"/>
      <c r="R343" s="199"/>
      <c r="S343" s="199"/>
      <c r="T343" s="199"/>
    </row>
    <row r="344">
      <c r="I344" s="198"/>
      <c r="J344" s="198"/>
      <c r="K344" s="198"/>
      <c r="R344" s="199"/>
      <c r="S344" s="199"/>
      <c r="T344" s="199"/>
    </row>
    <row r="345">
      <c r="I345" s="198"/>
      <c r="J345" s="198"/>
      <c r="K345" s="198"/>
      <c r="R345" s="199"/>
      <c r="S345" s="199"/>
      <c r="T345" s="199"/>
    </row>
    <row r="346">
      <c r="I346" s="198"/>
      <c r="J346" s="198"/>
      <c r="K346" s="198"/>
      <c r="R346" s="199"/>
      <c r="S346" s="199"/>
      <c r="T346" s="199"/>
    </row>
    <row r="347">
      <c r="I347" s="198"/>
      <c r="J347" s="198"/>
      <c r="K347" s="198"/>
      <c r="R347" s="199"/>
      <c r="S347" s="199"/>
      <c r="T347" s="199"/>
    </row>
    <row r="348">
      <c r="I348" s="198"/>
      <c r="J348" s="198"/>
      <c r="K348" s="198"/>
      <c r="R348" s="199"/>
      <c r="S348" s="199"/>
      <c r="T348" s="199"/>
    </row>
    <row r="349">
      <c r="I349" s="198"/>
      <c r="J349" s="198"/>
      <c r="K349" s="198"/>
      <c r="R349" s="199"/>
      <c r="S349" s="199"/>
      <c r="T349" s="199"/>
    </row>
    <row r="350">
      <c r="I350" s="198"/>
      <c r="J350" s="198"/>
      <c r="K350" s="198"/>
      <c r="R350" s="199"/>
      <c r="S350" s="199"/>
      <c r="T350" s="199"/>
    </row>
    <row r="351">
      <c r="I351" s="198"/>
      <c r="J351" s="198"/>
      <c r="K351" s="198"/>
      <c r="R351" s="199"/>
      <c r="S351" s="199"/>
      <c r="T351" s="199"/>
    </row>
    <row r="352">
      <c r="I352" s="198"/>
      <c r="J352" s="198"/>
      <c r="K352" s="198"/>
      <c r="R352" s="199"/>
      <c r="S352" s="199"/>
      <c r="T352" s="199"/>
    </row>
    <row r="353">
      <c r="I353" s="198"/>
      <c r="J353" s="198"/>
      <c r="K353" s="198"/>
      <c r="R353" s="199"/>
      <c r="S353" s="199"/>
      <c r="T353" s="199"/>
    </row>
    <row r="354">
      <c r="I354" s="198"/>
      <c r="J354" s="198"/>
      <c r="K354" s="198"/>
      <c r="R354" s="199"/>
      <c r="S354" s="199"/>
      <c r="T354" s="199"/>
    </row>
    <row r="355">
      <c r="I355" s="198"/>
      <c r="J355" s="198"/>
      <c r="K355" s="198"/>
      <c r="R355" s="199"/>
      <c r="S355" s="199"/>
      <c r="T355" s="199"/>
    </row>
    <row r="356">
      <c r="I356" s="198"/>
      <c r="J356" s="198"/>
      <c r="K356" s="198"/>
      <c r="R356" s="199"/>
      <c r="S356" s="199"/>
      <c r="T356" s="199"/>
    </row>
    <row r="357">
      <c r="I357" s="198"/>
      <c r="J357" s="198"/>
      <c r="K357" s="198"/>
      <c r="R357" s="199"/>
      <c r="S357" s="199"/>
      <c r="T357" s="199"/>
    </row>
    <row r="358">
      <c r="I358" s="198"/>
      <c r="J358" s="198"/>
      <c r="K358" s="198"/>
      <c r="R358" s="199"/>
      <c r="S358" s="199"/>
      <c r="T358" s="199"/>
    </row>
    <row r="359">
      <c r="I359" s="198"/>
      <c r="J359" s="198"/>
      <c r="K359" s="198"/>
      <c r="R359" s="199"/>
      <c r="S359" s="199"/>
      <c r="T359" s="199"/>
    </row>
    <row r="360">
      <c r="I360" s="198"/>
      <c r="J360" s="198"/>
      <c r="K360" s="198"/>
      <c r="R360" s="199"/>
      <c r="S360" s="199"/>
      <c r="T360" s="199"/>
    </row>
    <row r="361">
      <c r="I361" s="198"/>
      <c r="J361" s="198"/>
      <c r="K361" s="198"/>
      <c r="R361" s="199"/>
      <c r="S361" s="199"/>
      <c r="T361" s="199"/>
    </row>
    <row r="362">
      <c r="I362" s="198"/>
      <c r="J362" s="198"/>
      <c r="K362" s="198"/>
      <c r="R362" s="199"/>
      <c r="S362" s="199"/>
      <c r="T362" s="199"/>
    </row>
    <row r="363">
      <c r="I363" s="198"/>
      <c r="J363" s="198"/>
      <c r="K363" s="198"/>
      <c r="R363" s="199"/>
      <c r="S363" s="199"/>
      <c r="T363" s="199"/>
    </row>
    <row r="364">
      <c r="I364" s="198"/>
      <c r="J364" s="198"/>
      <c r="K364" s="198"/>
      <c r="R364" s="199"/>
      <c r="S364" s="199"/>
      <c r="T364" s="199"/>
    </row>
    <row r="365">
      <c r="I365" s="198"/>
      <c r="J365" s="198"/>
      <c r="K365" s="198"/>
      <c r="R365" s="199"/>
      <c r="S365" s="199"/>
      <c r="T365" s="199"/>
    </row>
    <row r="366">
      <c r="I366" s="198"/>
      <c r="J366" s="198"/>
      <c r="K366" s="198"/>
      <c r="R366" s="199"/>
      <c r="S366" s="199"/>
      <c r="T366" s="199"/>
    </row>
    <row r="367">
      <c r="I367" s="198"/>
      <c r="J367" s="198"/>
      <c r="K367" s="198"/>
      <c r="R367" s="199"/>
      <c r="S367" s="199"/>
      <c r="T367" s="199"/>
    </row>
    <row r="368">
      <c r="I368" s="198"/>
      <c r="J368" s="198"/>
      <c r="K368" s="198"/>
      <c r="R368" s="199"/>
      <c r="S368" s="199"/>
      <c r="T368" s="199"/>
    </row>
    <row r="369">
      <c r="I369" s="198"/>
      <c r="J369" s="198"/>
      <c r="K369" s="198"/>
      <c r="R369" s="199"/>
      <c r="S369" s="199"/>
      <c r="T369" s="199"/>
    </row>
    <row r="370">
      <c r="I370" s="198"/>
      <c r="J370" s="198"/>
      <c r="K370" s="198"/>
      <c r="R370" s="199"/>
      <c r="S370" s="199"/>
      <c r="T370" s="199"/>
    </row>
    <row r="371">
      <c r="I371" s="198"/>
      <c r="J371" s="198"/>
      <c r="K371" s="198"/>
      <c r="R371" s="199"/>
      <c r="S371" s="199"/>
      <c r="T371" s="199"/>
    </row>
    <row r="372">
      <c r="I372" s="198"/>
      <c r="J372" s="198"/>
      <c r="K372" s="198"/>
      <c r="R372" s="199"/>
      <c r="S372" s="199"/>
      <c r="T372" s="199"/>
    </row>
    <row r="373">
      <c r="I373" s="198"/>
      <c r="J373" s="198"/>
      <c r="K373" s="198"/>
      <c r="R373" s="199"/>
      <c r="S373" s="199"/>
      <c r="T373" s="199"/>
    </row>
    <row r="374">
      <c r="I374" s="198"/>
      <c r="J374" s="198"/>
      <c r="K374" s="198"/>
      <c r="R374" s="199"/>
      <c r="S374" s="199"/>
      <c r="T374" s="199"/>
    </row>
    <row r="375">
      <c r="I375" s="198"/>
      <c r="J375" s="198"/>
      <c r="K375" s="198"/>
      <c r="R375" s="199"/>
      <c r="S375" s="199"/>
      <c r="T375" s="199"/>
    </row>
    <row r="376">
      <c r="I376" s="198"/>
      <c r="J376" s="198"/>
      <c r="K376" s="198"/>
      <c r="R376" s="199"/>
      <c r="S376" s="199"/>
      <c r="T376" s="199"/>
    </row>
    <row r="377">
      <c r="I377" s="198"/>
      <c r="J377" s="198"/>
      <c r="K377" s="198"/>
      <c r="R377" s="199"/>
      <c r="S377" s="199"/>
      <c r="T377" s="199"/>
    </row>
    <row r="378">
      <c r="I378" s="198"/>
      <c r="J378" s="198"/>
      <c r="K378" s="198"/>
      <c r="R378" s="199"/>
      <c r="S378" s="199"/>
      <c r="T378" s="199"/>
    </row>
    <row r="379">
      <c r="I379" s="198"/>
      <c r="J379" s="198"/>
      <c r="K379" s="198"/>
      <c r="R379" s="199"/>
      <c r="S379" s="199"/>
      <c r="T379" s="199"/>
    </row>
    <row r="380">
      <c r="I380" s="198"/>
      <c r="J380" s="198"/>
      <c r="K380" s="198"/>
      <c r="R380" s="199"/>
      <c r="S380" s="199"/>
      <c r="T380" s="199"/>
    </row>
    <row r="381">
      <c r="I381" s="198"/>
      <c r="J381" s="198"/>
      <c r="K381" s="198"/>
      <c r="R381" s="199"/>
      <c r="S381" s="199"/>
      <c r="T381" s="199"/>
    </row>
    <row r="382">
      <c r="I382" s="198"/>
      <c r="J382" s="198"/>
      <c r="K382" s="198"/>
      <c r="R382" s="199"/>
      <c r="S382" s="199"/>
      <c r="T382" s="199"/>
    </row>
    <row r="383">
      <c r="I383" s="198"/>
      <c r="J383" s="198"/>
      <c r="K383" s="198"/>
      <c r="R383" s="199"/>
      <c r="S383" s="199"/>
      <c r="T383" s="199"/>
    </row>
    <row r="384">
      <c r="I384" s="198"/>
      <c r="J384" s="198"/>
      <c r="K384" s="198"/>
      <c r="R384" s="199"/>
      <c r="S384" s="199"/>
      <c r="T384" s="199"/>
    </row>
    <row r="385">
      <c r="I385" s="198"/>
      <c r="J385" s="198"/>
      <c r="K385" s="198"/>
      <c r="R385" s="199"/>
      <c r="S385" s="199"/>
      <c r="T385" s="199"/>
    </row>
    <row r="386">
      <c r="I386" s="198"/>
      <c r="J386" s="198"/>
      <c r="K386" s="198"/>
      <c r="R386" s="199"/>
      <c r="S386" s="199"/>
      <c r="T386" s="199"/>
    </row>
    <row r="387">
      <c r="I387" s="198"/>
      <c r="J387" s="198"/>
      <c r="K387" s="198"/>
      <c r="R387" s="199"/>
      <c r="S387" s="199"/>
      <c r="T387" s="199"/>
    </row>
    <row r="388">
      <c r="I388" s="198"/>
      <c r="J388" s="198"/>
      <c r="K388" s="198"/>
      <c r="R388" s="199"/>
      <c r="S388" s="199"/>
      <c r="T388" s="199"/>
    </row>
    <row r="389">
      <c r="I389" s="198"/>
      <c r="J389" s="198"/>
      <c r="K389" s="198"/>
      <c r="R389" s="199"/>
      <c r="S389" s="199"/>
      <c r="T389" s="199"/>
    </row>
    <row r="390">
      <c r="I390" s="198"/>
      <c r="J390" s="198"/>
      <c r="K390" s="198"/>
      <c r="R390" s="199"/>
      <c r="S390" s="199"/>
      <c r="T390" s="199"/>
    </row>
    <row r="391">
      <c r="I391" s="198"/>
      <c r="J391" s="198"/>
      <c r="K391" s="198"/>
      <c r="R391" s="199"/>
      <c r="S391" s="199"/>
      <c r="T391" s="199"/>
    </row>
    <row r="392">
      <c r="I392" s="198"/>
      <c r="J392" s="198"/>
      <c r="K392" s="198"/>
      <c r="R392" s="199"/>
      <c r="S392" s="199"/>
      <c r="T392" s="199"/>
    </row>
    <row r="393">
      <c r="I393" s="198"/>
      <c r="J393" s="198"/>
      <c r="K393" s="198"/>
      <c r="R393" s="199"/>
      <c r="S393" s="199"/>
      <c r="T393" s="199"/>
    </row>
    <row r="394">
      <c r="I394" s="198"/>
      <c r="J394" s="198"/>
      <c r="K394" s="198"/>
      <c r="R394" s="199"/>
      <c r="S394" s="199"/>
      <c r="T394" s="199"/>
    </row>
    <row r="395">
      <c r="I395" s="198"/>
      <c r="J395" s="198"/>
      <c r="K395" s="198"/>
      <c r="R395" s="199"/>
      <c r="S395" s="199"/>
      <c r="T395" s="199"/>
    </row>
    <row r="396">
      <c r="I396" s="198"/>
      <c r="J396" s="198"/>
      <c r="K396" s="198"/>
      <c r="R396" s="199"/>
      <c r="S396" s="199"/>
      <c r="T396" s="199"/>
    </row>
    <row r="397">
      <c r="I397" s="198"/>
      <c r="J397" s="198"/>
      <c r="K397" s="198"/>
      <c r="R397" s="199"/>
      <c r="S397" s="199"/>
      <c r="T397" s="199"/>
    </row>
    <row r="398">
      <c r="I398" s="198"/>
      <c r="J398" s="198"/>
      <c r="K398" s="198"/>
      <c r="R398" s="199"/>
      <c r="S398" s="199"/>
      <c r="T398" s="199"/>
    </row>
    <row r="399">
      <c r="I399" s="198"/>
      <c r="J399" s="198"/>
      <c r="K399" s="198"/>
      <c r="R399" s="199"/>
      <c r="S399" s="199"/>
      <c r="T399" s="199"/>
    </row>
    <row r="400">
      <c r="I400" s="198"/>
      <c r="J400" s="198"/>
      <c r="K400" s="198"/>
      <c r="R400" s="199"/>
      <c r="S400" s="199"/>
      <c r="T400" s="199"/>
    </row>
    <row r="401">
      <c r="I401" s="198"/>
      <c r="J401" s="198"/>
      <c r="K401" s="198"/>
      <c r="R401" s="199"/>
      <c r="S401" s="199"/>
      <c r="T401" s="199"/>
    </row>
    <row r="402">
      <c r="I402" s="198"/>
      <c r="J402" s="198"/>
      <c r="K402" s="198"/>
      <c r="R402" s="199"/>
      <c r="S402" s="199"/>
      <c r="T402" s="199"/>
    </row>
    <row r="403">
      <c r="I403" s="198"/>
      <c r="J403" s="198"/>
      <c r="K403" s="198"/>
      <c r="R403" s="199"/>
      <c r="S403" s="199"/>
      <c r="T403" s="199"/>
    </row>
    <row r="404">
      <c r="I404" s="198"/>
      <c r="J404" s="198"/>
      <c r="K404" s="198"/>
      <c r="R404" s="199"/>
      <c r="S404" s="199"/>
      <c r="T404" s="199"/>
    </row>
    <row r="405">
      <c r="I405" s="198"/>
      <c r="J405" s="198"/>
      <c r="K405" s="198"/>
      <c r="R405" s="199"/>
      <c r="S405" s="199"/>
      <c r="T405" s="199"/>
    </row>
    <row r="406">
      <c r="I406" s="198"/>
      <c r="J406" s="198"/>
      <c r="K406" s="198"/>
      <c r="R406" s="199"/>
      <c r="S406" s="199"/>
      <c r="T406" s="199"/>
    </row>
    <row r="407">
      <c r="I407" s="198"/>
      <c r="J407" s="198"/>
      <c r="K407" s="198"/>
      <c r="R407" s="199"/>
      <c r="S407" s="199"/>
      <c r="T407" s="199"/>
    </row>
    <row r="408">
      <c r="I408" s="198"/>
      <c r="J408" s="198"/>
      <c r="K408" s="198"/>
      <c r="R408" s="199"/>
      <c r="S408" s="199"/>
      <c r="T408" s="199"/>
    </row>
    <row r="409">
      <c r="I409" s="198"/>
      <c r="J409" s="198"/>
      <c r="K409" s="198"/>
      <c r="R409" s="199"/>
      <c r="S409" s="199"/>
      <c r="T409" s="199"/>
    </row>
    <row r="410">
      <c r="I410" s="198"/>
      <c r="J410" s="198"/>
      <c r="K410" s="198"/>
      <c r="R410" s="199"/>
      <c r="S410" s="199"/>
      <c r="T410" s="199"/>
    </row>
    <row r="411">
      <c r="I411" s="198"/>
      <c r="J411" s="198"/>
      <c r="K411" s="198"/>
      <c r="R411" s="199"/>
      <c r="S411" s="199"/>
      <c r="T411" s="199"/>
    </row>
    <row r="412">
      <c r="I412" s="198"/>
      <c r="J412" s="198"/>
      <c r="K412" s="198"/>
      <c r="R412" s="199"/>
      <c r="S412" s="199"/>
      <c r="T412" s="199"/>
    </row>
    <row r="413">
      <c r="I413" s="198"/>
      <c r="J413" s="198"/>
      <c r="K413" s="198"/>
      <c r="R413" s="199"/>
      <c r="S413" s="199"/>
      <c r="T413" s="199"/>
    </row>
    <row r="414">
      <c r="I414" s="198"/>
      <c r="J414" s="198"/>
      <c r="K414" s="198"/>
      <c r="R414" s="199"/>
      <c r="S414" s="199"/>
      <c r="T414" s="199"/>
    </row>
    <row r="415">
      <c r="I415" s="198"/>
      <c r="J415" s="198"/>
      <c r="K415" s="198"/>
      <c r="R415" s="199"/>
      <c r="S415" s="199"/>
      <c r="T415" s="199"/>
    </row>
    <row r="416">
      <c r="I416" s="198"/>
      <c r="J416" s="198"/>
      <c r="K416" s="198"/>
      <c r="R416" s="199"/>
      <c r="S416" s="199"/>
      <c r="T416" s="199"/>
    </row>
    <row r="417">
      <c r="I417" s="198"/>
      <c r="J417" s="198"/>
      <c r="K417" s="198"/>
      <c r="R417" s="199"/>
      <c r="S417" s="199"/>
      <c r="T417" s="199"/>
    </row>
    <row r="418">
      <c r="I418" s="198"/>
      <c r="J418" s="198"/>
      <c r="K418" s="198"/>
      <c r="R418" s="199"/>
      <c r="S418" s="199"/>
      <c r="T418" s="199"/>
    </row>
    <row r="419">
      <c r="I419" s="198"/>
      <c r="J419" s="198"/>
      <c r="K419" s="198"/>
      <c r="R419" s="199"/>
      <c r="S419" s="199"/>
      <c r="T419" s="199"/>
    </row>
    <row r="420">
      <c r="I420" s="198"/>
      <c r="J420" s="198"/>
      <c r="K420" s="198"/>
      <c r="R420" s="199"/>
      <c r="S420" s="199"/>
      <c r="T420" s="199"/>
    </row>
    <row r="421">
      <c r="I421" s="198"/>
      <c r="J421" s="198"/>
      <c r="K421" s="198"/>
      <c r="R421" s="199"/>
      <c r="S421" s="199"/>
      <c r="T421" s="199"/>
    </row>
    <row r="422">
      <c r="I422" s="198"/>
      <c r="J422" s="198"/>
      <c r="K422" s="198"/>
      <c r="R422" s="199"/>
      <c r="S422" s="199"/>
      <c r="T422" s="199"/>
    </row>
    <row r="423">
      <c r="I423" s="198"/>
      <c r="J423" s="198"/>
      <c r="K423" s="198"/>
      <c r="R423" s="199"/>
      <c r="S423" s="199"/>
      <c r="T423" s="199"/>
    </row>
    <row r="424">
      <c r="I424" s="198"/>
      <c r="J424" s="198"/>
      <c r="K424" s="198"/>
      <c r="R424" s="199"/>
      <c r="S424" s="199"/>
      <c r="T424" s="199"/>
    </row>
    <row r="425">
      <c r="I425" s="198"/>
      <c r="J425" s="198"/>
      <c r="K425" s="198"/>
      <c r="R425" s="199"/>
      <c r="S425" s="199"/>
      <c r="T425" s="199"/>
    </row>
    <row r="426">
      <c r="I426" s="198"/>
      <c r="J426" s="198"/>
      <c r="K426" s="198"/>
      <c r="R426" s="199"/>
      <c r="S426" s="199"/>
      <c r="T426" s="199"/>
    </row>
    <row r="427">
      <c r="I427" s="198"/>
      <c r="J427" s="198"/>
      <c r="K427" s="198"/>
      <c r="R427" s="199"/>
      <c r="S427" s="199"/>
      <c r="T427" s="199"/>
    </row>
    <row r="428">
      <c r="I428" s="198"/>
      <c r="J428" s="198"/>
      <c r="K428" s="198"/>
      <c r="R428" s="199"/>
      <c r="S428" s="199"/>
      <c r="T428" s="199"/>
    </row>
    <row r="429">
      <c r="I429" s="198"/>
      <c r="J429" s="198"/>
      <c r="K429" s="198"/>
      <c r="R429" s="199"/>
      <c r="S429" s="199"/>
      <c r="T429" s="199"/>
    </row>
    <row r="430">
      <c r="I430" s="198"/>
      <c r="J430" s="198"/>
      <c r="K430" s="198"/>
      <c r="R430" s="199"/>
      <c r="S430" s="199"/>
      <c r="T430" s="199"/>
    </row>
    <row r="431">
      <c r="I431" s="198"/>
      <c r="J431" s="198"/>
      <c r="K431" s="198"/>
      <c r="R431" s="199"/>
      <c r="S431" s="199"/>
      <c r="T431" s="199"/>
    </row>
    <row r="432">
      <c r="I432" s="198"/>
      <c r="J432" s="198"/>
      <c r="K432" s="198"/>
      <c r="R432" s="199"/>
      <c r="S432" s="199"/>
      <c r="T432" s="199"/>
    </row>
    <row r="433">
      <c r="I433" s="198"/>
      <c r="J433" s="198"/>
      <c r="K433" s="198"/>
      <c r="R433" s="199"/>
      <c r="S433" s="199"/>
      <c r="T433" s="199"/>
    </row>
    <row r="434">
      <c r="I434" s="198"/>
      <c r="J434" s="198"/>
      <c r="K434" s="198"/>
      <c r="R434" s="199"/>
      <c r="S434" s="199"/>
      <c r="T434" s="199"/>
    </row>
    <row r="435">
      <c r="I435" s="198"/>
      <c r="J435" s="198"/>
      <c r="K435" s="198"/>
      <c r="R435" s="199"/>
      <c r="S435" s="199"/>
      <c r="T435" s="199"/>
    </row>
    <row r="436">
      <c r="I436" s="198"/>
      <c r="J436" s="198"/>
      <c r="K436" s="198"/>
      <c r="R436" s="199"/>
      <c r="S436" s="199"/>
      <c r="T436" s="199"/>
    </row>
    <row r="437">
      <c r="I437" s="198"/>
      <c r="J437" s="198"/>
      <c r="K437" s="198"/>
      <c r="R437" s="199"/>
      <c r="S437" s="199"/>
      <c r="T437" s="199"/>
    </row>
    <row r="438">
      <c r="I438" s="198"/>
      <c r="J438" s="198"/>
      <c r="K438" s="198"/>
      <c r="R438" s="199"/>
      <c r="S438" s="199"/>
      <c r="T438" s="199"/>
    </row>
    <row r="439">
      <c r="I439" s="198"/>
      <c r="J439" s="198"/>
      <c r="K439" s="198"/>
      <c r="R439" s="199"/>
      <c r="S439" s="199"/>
      <c r="T439" s="199"/>
    </row>
    <row r="440">
      <c r="I440" s="198"/>
      <c r="J440" s="198"/>
      <c r="K440" s="198"/>
      <c r="R440" s="199"/>
      <c r="S440" s="199"/>
      <c r="T440" s="199"/>
    </row>
    <row r="441">
      <c r="I441" s="198"/>
      <c r="J441" s="198"/>
      <c r="K441" s="198"/>
      <c r="R441" s="199"/>
      <c r="S441" s="199"/>
      <c r="T441" s="199"/>
    </row>
    <row r="442">
      <c r="I442" s="198"/>
      <c r="J442" s="198"/>
      <c r="K442" s="198"/>
      <c r="R442" s="199"/>
      <c r="S442" s="199"/>
      <c r="T442" s="199"/>
    </row>
    <row r="443">
      <c r="I443" s="198"/>
      <c r="J443" s="198"/>
      <c r="K443" s="198"/>
      <c r="R443" s="199"/>
      <c r="S443" s="199"/>
      <c r="T443" s="199"/>
    </row>
    <row r="444">
      <c r="I444" s="198"/>
      <c r="J444" s="198"/>
      <c r="K444" s="198"/>
      <c r="R444" s="199"/>
      <c r="S444" s="199"/>
      <c r="T444" s="199"/>
    </row>
    <row r="445">
      <c r="I445" s="198"/>
      <c r="J445" s="198"/>
      <c r="K445" s="198"/>
      <c r="R445" s="199"/>
      <c r="S445" s="199"/>
      <c r="T445" s="199"/>
    </row>
    <row r="446">
      <c r="I446" s="198"/>
      <c r="J446" s="198"/>
      <c r="K446" s="198"/>
      <c r="R446" s="199"/>
      <c r="S446" s="199"/>
      <c r="T446" s="199"/>
    </row>
    <row r="447">
      <c r="I447" s="198"/>
      <c r="J447" s="198"/>
      <c r="K447" s="198"/>
      <c r="R447" s="199"/>
      <c r="S447" s="199"/>
      <c r="T447" s="199"/>
    </row>
    <row r="448">
      <c r="I448" s="198"/>
      <c r="J448" s="198"/>
      <c r="K448" s="198"/>
      <c r="R448" s="199"/>
      <c r="S448" s="199"/>
      <c r="T448" s="199"/>
    </row>
    <row r="449">
      <c r="I449" s="198"/>
      <c r="J449" s="198"/>
      <c r="K449" s="198"/>
      <c r="R449" s="199"/>
      <c r="S449" s="199"/>
      <c r="T449" s="199"/>
    </row>
    <row r="450">
      <c r="I450" s="198"/>
      <c r="J450" s="198"/>
      <c r="K450" s="198"/>
      <c r="R450" s="199"/>
      <c r="S450" s="199"/>
      <c r="T450" s="199"/>
    </row>
    <row r="451">
      <c r="I451" s="198"/>
      <c r="J451" s="198"/>
      <c r="K451" s="198"/>
      <c r="R451" s="199"/>
      <c r="S451" s="199"/>
      <c r="T451" s="199"/>
    </row>
    <row r="452">
      <c r="I452" s="198"/>
      <c r="J452" s="198"/>
      <c r="K452" s="198"/>
      <c r="R452" s="199"/>
      <c r="S452" s="199"/>
      <c r="T452" s="199"/>
    </row>
    <row r="453">
      <c r="I453" s="198"/>
      <c r="J453" s="198"/>
      <c r="K453" s="198"/>
      <c r="R453" s="199"/>
      <c r="S453" s="199"/>
      <c r="T453" s="199"/>
    </row>
    <row r="454">
      <c r="I454" s="198"/>
      <c r="J454" s="198"/>
      <c r="K454" s="198"/>
      <c r="R454" s="199"/>
      <c r="S454" s="199"/>
      <c r="T454" s="199"/>
    </row>
    <row r="455">
      <c r="I455" s="198"/>
      <c r="J455" s="198"/>
      <c r="K455" s="198"/>
      <c r="R455" s="199"/>
      <c r="S455" s="199"/>
      <c r="T455" s="199"/>
    </row>
    <row r="456">
      <c r="I456" s="198"/>
      <c r="J456" s="198"/>
      <c r="K456" s="198"/>
      <c r="R456" s="199"/>
      <c r="S456" s="199"/>
      <c r="T456" s="199"/>
    </row>
    <row r="457">
      <c r="I457" s="198"/>
      <c r="J457" s="198"/>
      <c r="K457" s="198"/>
      <c r="R457" s="199"/>
      <c r="S457" s="199"/>
      <c r="T457" s="199"/>
    </row>
    <row r="458">
      <c r="I458" s="198"/>
      <c r="J458" s="198"/>
      <c r="K458" s="198"/>
      <c r="R458" s="199"/>
      <c r="S458" s="199"/>
      <c r="T458" s="199"/>
    </row>
    <row r="459">
      <c r="I459" s="198"/>
      <c r="J459" s="198"/>
      <c r="K459" s="198"/>
      <c r="R459" s="199"/>
      <c r="S459" s="199"/>
      <c r="T459" s="199"/>
    </row>
    <row r="460">
      <c r="I460" s="198"/>
      <c r="J460" s="198"/>
      <c r="K460" s="198"/>
      <c r="R460" s="199"/>
      <c r="S460" s="199"/>
      <c r="T460" s="199"/>
    </row>
    <row r="461">
      <c r="I461" s="198"/>
      <c r="J461" s="198"/>
      <c r="K461" s="198"/>
      <c r="R461" s="199"/>
      <c r="S461" s="199"/>
      <c r="T461" s="199"/>
    </row>
    <row r="462">
      <c r="I462" s="198"/>
      <c r="J462" s="198"/>
      <c r="K462" s="198"/>
      <c r="R462" s="199"/>
      <c r="S462" s="199"/>
      <c r="T462" s="199"/>
    </row>
    <row r="463">
      <c r="I463" s="198"/>
      <c r="J463" s="198"/>
      <c r="K463" s="198"/>
      <c r="R463" s="199"/>
      <c r="S463" s="199"/>
      <c r="T463" s="199"/>
    </row>
    <row r="464">
      <c r="I464" s="198"/>
      <c r="J464" s="198"/>
      <c r="K464" s="198"/>
      <c r="R464" s="199"/>
      <c r="S464" s="199"/>
      <c r="T464" s="199"/>
    </row>
    <row r="465">
      <c r="I465" s="198"/>
      <c r="J465" s="198"/>
      <c r="K465" s="198"/>
      <c r="R465" s="199"/>
      <c r="S465" s="199"/>
      <c r="T465" s="199"/>
    </row>
    <row r="466">
      <c r="I466" s="198"/>
      <c r="J466" s="198"/>
      <c r="K466" s="198"/>
      <c r="R466" s="199"/>
      <c r="S466" s="199"/>
      <c r="T466" s="199"/>
    </row>
    <row r="467">
      <c r="I467" s="198"/>
      <c r="J467" s="198"/>
      <c r="K467" s="198"/>
      <c r="R467" s="199"/>
      <c r="S467" s="199"/>
      <c r="T467" s="199"/>
    </row>
    <row r="468">
      <c r="I468" s="198"/>
      <c r="J468" s="198"/>
      <c r="K468" s="198"/>
      <c r="R468" s="199"/>
      <c r="S468" s="199"/>
      <c r="T468" s="199"/>
    </row>
    <row r="469">
      <c r="I469" s="198"/>
      <c r="J469" s="198"/>
      <c r="K469" s="198"/>
      <c r="R469" s="199"/>
      <c r="S469" s="199"/>
      <c r="T469" s="199"/>
    </row>
    <row r="470">
      <c r="I470" s="198"/>
      <c r="J470" s="198"/>
      <c r="K470" s="198"/>
      <c r="R470" s="199"/>
      <c r="S470" s="199"/>
      <c r="T470" s="199"/>
    </row>
    <row r="471">
      <c r="I471" s="198"/>
      <c r="J471" s="198"/>
      <c r="K471" s="198"/>
      <c r="R471" s="199"/>
      <c r="S471" s="199"/>
      <c r="T471" s="199"/>
    </row>
    <row r="472">
      <c r="I472" s="198"/>
      <c r="J472" s="198"/>
      <c r="K472" s="198"/>
      <c r="R472" s="199"/>
      <c r="S472" s="199"/>
      <c r="T472" s="199"/>
    </row>
    <row r="473">
      <c r="I473" s="198"/>
      <c r="J473" s="198"/>
      <c r="K473" s="198"/>
      <c r="R473" s="199"/>
      <c r="S473" s="199"/>
      <c r="T473" s="199"/>
    </row>
    <row r="474">
      <c r="I474" s="198"/>
      <c r="J474" s="198"/>
      <c r="K474" s="198"/>
      <c r="R474" s="199"/>
      <c r="S474" s="199"/>
      <c r="T474" s="199"/>
    </row>
    <row r="475">
      <c r="I475" s="198"/>
      <c r="J475" s="198"/>
      <c r="K475" s="198"/>
      <c r="R475" s="199"/>
      <c r="S475" s="199"/>
      <c r="T475" s="199"/>
    </row>
    <row r="476">
      <c r="I476" s="198"/>
      <c r="J476" s="198"/>
      <c r="K476" s="198"/>
      <c r="R476" s="199"/>
      <c r="S476" s="199"/>
      <c r="T476" s="199"/>
    </row>
    <row r="477">
      <c r="I477" s="198"/>
      <c r="J477" s="198"/>
      <c r="K477" s="198"/>
      <c r="R477" s="199"/>
      <c r="S477" s="199"/>
      <c r="T477" s="199"/>
    </row>
    <row r="478">
      <c r="I478" s="198"/>
      <c r="J478" s="198"/>
      <c r="K478" s="198"/>
      <c r="R478" s="199"/>
      <c r="S478" s="199"/>
      <c r="T478" s="199"/>
    </row>
    <row r="479">
      <c r="I479" s="198"/>
      <c r="J479" s="198"/>
      <c r="K479" s="198"/>
      <c r="R479" s="199"/>
      <c r="S479" s="199"/>
      <c r="T479" s="199"/>
    </row>
    <row r="480">
      <c r="I480" s="198"/>
      <c r="J480" s="198"/>
      <c r="K480" s="198"/>
      <c r="R480" s="199"/>
      <c r="S480" s="199"/>
      <c r="T480" s="199"/>
    </row>
    <row r="481">
      <c r="I481" s="198"/>
      <c r="J481" s="198"/>
      <c r="K481" s="198"/>
      <c r="R481" s="199"/>
      <c r="S481" s="199"/>
      <c r="T481" s="199"/>
    </row>
    <row r="482">
      <c r="I482" s="198"/>
      <c r="J482" s="198"/>
      <c r="K482" s="198"/>
      <c r="R482" s="199"/>
      <c r="S482" s="199"/>
      <c r="T482" s="199"/>
    </row>
    <row r="483">
      <c r="I483" s="198"/>
      <c r="J483" s="198"/>
      <c r="K483" s="198"/>
      <c r="R483" s="199"/>
      <c r="S483" s="199"/>
      <c r="T483" s="199"/>
    </row>
    <row r="484">
      <c r="I484" s="198"/>
      <c r="J484" s="198"/>
      <c r="K484" s="198"/>
      <c r="R484" s="199"/>
      <c r="S484" s="199"/>
      <c r="T484" s="199"/>
    </row>
    <row r="485">
      <c r="I485" s="198"/>
      <c r="J485" s="198"/>
      <c r="K485" s="198"/>
      <c r="R485" s="199"/>
      <c r="S485" s="199"/>
      <c r="T485" s="199"/>
    </row>
    <row r="486">
      <c r="I486" s="198"/>
      <c r="J486" s="198"/>
      <c r="K486" s="198"/>
      <c r="R486" s="199"/>
      <c r="S486" s="199"/>
      <c r="T486" s="199"/>
    </row>
    <row r="487">
      <c r="I487" s="198"/>
      <c r="J487" s="198"/>
      <c r="K487" s="198"/>
      <c r="R487" s="199"/>
      <c r="S487" s="199"/>
      <c r="T487" s="199"/>
    </row>
    <row r="488">
      <c r="I488" s="198"/>
      <c r="J488" s="198"/>
      <c r="K488" s="198"/>
      <c r="R488" s="199"/>
      <c r="S488" s="199"/>
      <c r="T488" s="199"/>
    </row>
    <row r="489">
      <c r="I489" s="198"/>
      <c r="J489" s="198"/>
      <c r="K489" s="198"/>
      <c r="R489" s="199"/>
      <c r="S489" s="199"/>
      <c r="T489" s="199"/>
    </row>
    <row r="490">
      <c r="I490" s="198"/>
      <c r="J490" s="198"/>
      <c r="K490" s="198"/>
      <c r="R490" s="199"/>
      <c r="S490" s="199"/>
      <c r="T490" s="199"/>
    </row>
    <row r="491">
      <c r="I491" s="198"/>
      <c r="J491" s="198"/>
      <c r="K491" s="198"/>
      <c r="R491" s="199"/>
      <c r="S491" s="199"/>
      <c r="T491" s="199"/>
    </row>
    <row r="492">
      <c r="I492" s="198"/>
      <c r="J492" s="198"/>
      <c r="K492" s="198"/>
      <c r="R492" s="199"/>
      <c r="S492" s="199"/>
      <c r="T492" s="199"/>
    </row>
    <row r="493">
      <c r="I493" s="198"/>
      <c r="J493" s="198"/>
      <c r="K493" s="198"/>
      <c r="R493" s="199"/>
      <c r="S493" s="199"/>
      <c r="T493" s="199"/>
    </row>
    <row r="494">
      <c r="I494" s="198"/>
      <c r="J494" s="198"/>
      <c r="K494" s="198"/>
      <c r="R494" s="199"/>
      <c r="S494" s="199"/>
      <c r="T494" s="199"/>
    </row>
    <row r="495">
      <c r="I495" s="198"/>
      <c r="J495" s="198"/>
      <c r="K495" s="198"/>
      <c r="R495" s="199"/>
      <c r="S495" s="199"/>
      <c r="T495" s="199"/>
    </row>
    <row r="496">
      <c r="I496" s="198"/>
      <c r="J496" s="198"/>
      <c r="K496" s="198"/>
      <c r="R496" s="199"/>
      <c r="S496" s="199"/>
      <c r="T496" s="199"/>
    </row>
    <row r="497">
      <c r="I497" s="198"/>
      <c r="J497" s="198"/>
      <c r="K497" s="198"/>
      <c r="R497" s="199"/>
      <c r="S497" s="199"/>
      <c r="T497" s="199"/>
    </row>
    <row r="498">
      <c r="I498" s="198"/>
      <c r="J498" s="198"/>
      <c r="K498" s="198"/>
      <c r="R498" s="199"/>
      <c r="S498" s="199"/>
      <c r="T498" s="199"/>
    </row>
    <row r="499">
      <c r="I499" s="198"/>
      <c r="J499" s="198"/>
      <c r="K499" s="198"/>
      <c r="R499" s="199"/>
      <c r="S499" s="199"/>
      <c r="T499" s="199"/>
    </row>
    <row r="500">
      <c r="I500" s="198"/>
      <c r="J500" s="198"/>
      <c r="K500" s="198"/>
      <c r="R500" s="199"/>
      <c r="S500" s="199"/>
      <c r="T500" s="199"/>
    </row>
    <row r="501">
      <c r="I501" s="198"/>
      <c r="J501" s="198"/>
      <c r="K501" s="198"/>
      <c r="R501" s="199"/>
      <c r="S501" s="199"/>
      <c r="T501" s="199"/>
    </row>
    <row r="502">
      <c r="I502" s="198"/>
      <c r="J502" s="198"/>
      <c r="K502" s="198"/>
      <c r="R502" s="199"/>
      <c r="S502" s="199"/>
      <c r="T502" s="199"/>
    </row>
    <row r="503">
      <c r="I503" s="198"/>
      <c r="J503" s="198"/>
      <c r="K503" s="198"/>
      <c r="R503" s="199"/>
      <c r="S503" s="199"/>
      <c r="T503" s="199"/>
    </row>
    <row r="504">
      <c r="I504" s="198"/>
      <c r="J504" s="198"/>
      <c r="K504" s="198"/>
      <c r="R504" s="199"/>
      <c r="S504" s="199"/>
      <c r="T504" s="199"/>
    </row>
    <row r="505">
      <c r="I505" s="198"/>
      <c r="J505" s="198"/>
      <c r="K505" s="198"/>
      <c r="R505" s="199"/>
      <c r="S505" s="199"/>
      <c r="T505" s="199"/>
    </row>
    <row r="506">
      <c r="I506" s="198"/>
      <c r="J506" s="198"/>
      <c r="K506" s="198"/>
      <c r="R506" s="199"/>
      <c r="S506" s="199"/>
      <c r="T506" s="199"/>
    </row>
    <row r="507">
      <c r="I507" s="198"/>
      <c r="J507" s="198"/>
      <c r="K507" s="198"/>
      <c r="R507" s="199"/>
      <c r="S507" s="199"/>
      <c r="T507" s="199"/>
    </row>
    <row r="508">
      <c r="I508" s="198"/>
      <c r="J508" s="198"/>
      <c r="K508" s="198"/>
      <c r="R508" s="199"/>
      <c r="S508" s="199"/>
      <c r="T508" s="199"/>
    </row>
    <row r="509">
      <c r="I509" s="198"/>
      <c r="J509" s="198"/>
      <c r="K509" s="198"/>
      <c r="R509" s="199"/>
      <c r="S509" s="199"/>
      <c r="T509" s="199"/>
    </row>
    <row r="510">
      <c r="I510" s="198"/>
      <c r="J510" s="198"/>
      <c r="K510" s="198"/>
      <c r="R510" s="199"/>
      <c r="S510" s="199"/>
      <c r="T510" s="199"/>
    </row>
    <row r="511">
      <c r="I511" s="198"/>
      <c r="J511" s="198"/>
      <c r="K511" s="198"/>
      <c r="R511" s="199"/>
      <c r="S511" s="199"/>
      <c r="T511" s="199"/>
    </row>
    <row r="512">
      <c r="I512" s="198"/>
      <c r="J512" s="198"/>
      <c r="K512" s="198"/>
      <c r="R512" s="199"/>
      <c r="S512" s="199"/>
      <c r="T512" s="199"/>
    </row>
    <row r="513">
      <c r="I513" s="198"/>
      <c r="J513" s="198"/>
      <c r="K513" s="198"/>
      <c r="R513" s="199"/>
      <c r="S513" s="199"/>
      <c r="T513" s="199"/>
    </row>
    <row r="514">
      <c r="I514" s="198"/>
      <c r="J514" s="198"/>
      <c r="K514" s="198"/>
      <c r="R514" s="199"/>
      <c r="S514" s="199"/>
      <c r="T514" s="199"/>
    </row>
    <row r="515">
      <c r="I515" s="198"/>
      <c r="J515" s="198"/>
      <c r="K515" s="198"/>
      <c r="R515" s="199"/>
      <c r="S515" s="199"/>
      <c r="T515" s="199"/>
    </row>
    <row r="516">
      <c r="I516" s="198"/>
      <c r="J516" s="198"/>
      <c r="K516" s="198"/>
      <c r="R516" s="199"/>
      <c r="S516" s="199"/>
      <c r="T516" s="199"/>
    </row>
    <row r="517">
      <c r="I517" s="198"/>
      <c r="J517" s="198"/>
      <c r="K517" s="198"/>
      <c r="R517" s="199"/>
      <c r="S517" s="199"/>
      <c r="T517" s="199"/>
    </row>
    <row r="518">
      <c r="I518" s="198"/>
      <c r="J518" s="198"/>
      <c r="K518" s="198"/>
      <c r="R518" s="199"/>
      <c r="S518" s="199"/>
      <c r="T518" s="199"/>
    </row>
    <row r="519">
      <c r="I519" s="198"/>
      <c r="J519" s="198"/>
      <c r="K519" s="198"/>
      <c r="R519" s="199"/>
      <c r="S519" s="199"/>
      <c r="T519" s="199"/>
    </row>
    <row r="520">
      <c r="I520" s="198"/>
      <c r="J520" s="198"/>
      <c r="K520" s="198"/>
      <c r="R520" s="199"/>
      <c r="S520" s="199"/>
      <c r="T520" s="199"/>
    </row>
    <row r="521">
      <c r="I521" s="198"/>
      <c r="J521" s="198"/>
      <c r="K521" s="198"/>
      <c r="R521" s="199"/>
      <c r="S521" s="199"/>
      <c r="T521" s="199"/>
    </row>
    <row r="522">
      <c r="I522" s="198"/>
      <c r="J522" s="198"/>
      <c r="K522" s="198"/>
      <c r="R522" s="199"/>
      <c r="S522" s="199"/>
      <c r="T522" s="199"/>
    </row>
    <row r="523">
      <c r="I523" s="198"/>
      <c r="J523" s="198"/>
      <c r="K523" s="198"/>
      <c r="R523" s="199"/>
      <c r="S523" s="199"/>
      <c r="T523" s="199"/>
    </row>
    <row r="524">
      <c r="I524" s="198"/>
      <c r="J524" s="198"/>
      <c r="K524" s="198"/>
      <c r="R524" s="199"/>
      <c r="S524" s="199"/>
      <c r="T524" s="199"/>
    </row>
    <row r="525">
      <c r="I525" s="198"/>
      <c r="J525" s="198"/>
      <c r="K525" s="198"/>
      <c r="R525" s="199"/>
      <c r="S525" s="199"/>
      <c r="T525" s="199"/>
    </row>
    <row r="526">
      <c r="I526" s="198"/>
      <c r="J526" s="198"/>
      <c r="K526" s="198"/>
      <c r="R526" s="199"/>
      <c r="S526" s="199"/>
      <c r="T526" s="199"/>
    </row>
    <row r="527">
      <c r="I527" s="198"/>
      <c r="J527" s="198"/>
      <c r="K527" s="198"/>
      <c r="R527" s="199"/>
      <c r="S527" s="199"/>
      <c r="T527" s="199"/>
    </row>
    <row r="528">
      <c r="I528" s="198"/>
      <c r="J528" s="198"/>
      <c r="K528" s="198"/>
      <c r="R528" s="199"/>
      <c r="S528" s="199"/>
      <c r="T528" s="199"/>
    </row>
    <row r="529">
      <c r="I529" s="198"/>
      <c r="J529" s="198"/>
      <c r="K529" s="198"/>
      <c r="R529" s="199"/>
      <c r="S529" s="199"/>
      <c r="T529" s="199"/>
    </row>
    <row r="530">
      <c r="I530" s="198"/>
      <c r="J530" s="198"/>
      <c r="K530" s="198"/>
      <c r="R530" s="199"/>
      <c r="S530" s="199"/>
      <c r="T530" s="199"/>
    </row>
    <row r="531">
      <c r="I531" s="198"/>
      <c r="J531" s="198"/>
      <c r="K531" s="198"/>
      <c r="R531" s="199"/>
      <c r="S531" s="199"/>
      <c r="T531" s="199"/>
    </row>
    <row r="532">
      <c r="I532" s="198"/>
      <c r="J532" s="198"/>
      <c r="K532" s="198"/>
      <c r="R532" s="199"/>
      <c r="S532" s="199"/>
      <c r="T532" s="199"/>
    </row>
    <row r="533">
      <c r="I533" s="198"/>
      <c r="J533" s="198"/>
      <c r="K533" s="198"/>
      <c r="R533" s="199"/>
      <c r="S533" s="199"/>
      <c r="T533" s="199"/>
    </row>
    <row r="534">
      <c r="I534" s="198"/>
      <c r="J534" s="198"/>
      <c r="K534" s="198"/>
      <c r="R534" s="199"/>
      <c r="S534" s="199"/>
      <c r="T534" s="199"/>
    </row>
    <row r="535">
      <c r="I535" s="198"/>
      <c r="J535" s="198"/>
      <c r="K535" s="198"/>
      <c r="R535" s="199"/>
      <c r="S535" s="199"/>
      <c r="T535" s="199"/>
    </row>
    <row r="536">
      <c r="I536" s="198"/>
      <c r="J536" s="198"/>
      <c r="K536" s="198"/>
      <c r="R536" s="199"/>
      <c r="S536" s="199"/>
      <c r="T536" s="199"/>
    </row>
    <row r="537">
      <c r="I537" s="198"/>
      <c r="J537" s="198"/>
      <c r="K537" s="198"/>
      <c r="R537" s="199"/>
      <c r="S537" s="199"/>
      <c r="T537" s="199"/>
    </row>
    <row r="538">
      <c r="I538" s="198"/>
      <c r="J538" s="198"/>
      <c r="K538" s="198"/>
      <c r="R538" s="199"/>
      <c r="S538" s="199"/>
      <c r="T538" s="199"/>
    </row>
    <row r="539">
      <c r="I539" s="198"/>
      <c r="J539" s="198"/>
      <c r="K539" s="198"/>
      <c r="R539" s="199"/>
      <c r="S539" s="199"/>
      <c r="T539" s="199"/>
    </row>
    <row r="540">
      <c r="I540" s="198"/>
      <c r="J540" s="198"/>
      <c r="K540" s="198"/>
      <c r="R540" s="199"/>
      <c r="S540" s="199"/>
      <c r="T540" s="199"/>
    </row>
    <row r="541">
      <c r="I541" s="198"/>
      <c r="J541" s="198"/>
      <c r="K541" s="198"/>
      <c r="R541" s="199"/>
      <c r="S541" s="199"/>
      <c r="T541" s="199"/>
    </row>
    <row r="542">
      <c r="I542" s="198"/>
      <c r="J542" s="198"/>
      <c r="K542" s="198"/>
      <c r="R542" s="199"/>
      <c r="S542" s="199"/>
      <c r="T542" s="199"/>
    </row>
    <row r="543">
      <c r="I543" s="198"/>
      <c r="J543" s="198"/>
      <c r="K543" s="198"/>
      <c r="R543" s="199"/>
      <c r="S543" s="199"/>
      <c r="T543" s="199"/>
    </row>
    <row r="544">
      <c r="I544" s="198"/>
      <c r="J544" s="198"/>
      <c r="K544" s="198"/>
      <c r="R544" s="199"/>
      <c r="S544" s="199"/>
      <c r="T544" s="199"/>
    </row>
    <row r="545">
      <c r="I545" s="198"/>
      <c r="J545" s="198"/>
      <c r="K545" s="198"/>
      <c r="R545" s="199"/>
      <c r="S545" s="199"/>
      <c r="T545" s="199"/>
    </row>
    <row r="546">
      <c r="I546" s="198"/>
      <c r="J546" s="198"/>
      <c r="K546" s="198"/>
      <c r="R546" s="199"/>
      <c r="S546" s="199"/>
      <c r="T546" s="199"/>
    </row>
    <row r="547">
      <c r="I547" s="198"/>
      <c r="J547" s="198"/>
      <c r="K547" s="198"/>
      <c r="R547" s="199"/>
      <c r="S547" s="199"/>
      <c r="T547" s="199"/>
    </row>
    <row r="548">
      <c r="I548" s="198"/>
      <c r="J548" s="198"/>
      <c r="K548" s="198"/>
      <c r="R548" s="199"/>
      <c r="S548" s="199"/>
      <c r="T548" s="199"/>
    </row>
    <row r="549">
      <c r="I549" s="198"/>
      <c r="J549" s="198"/>
      <c r="K549" s="198"/>
      <c r="R549" s="199"/>
      <c r="S549" s="199"/>
      <c r="T549" s="199"/>
    </row>
    <row r="550">
      <c r="I550" s="198"/>
      <c r="J550" s="198"/>
      <c r="K550" s="198"/>
      <c r="R550" s="199"/>
      <c r="S550" s="199"/>
      <c r="T550" s="199"/>
    </row>
    <row r="551">
      <c r="I551" s="198"/>
      <c r="J551" s="198"/>
      <c r="K551" s="198"/>
      <c r="R551" s="199"/>
      <c r="S551" s="199"/>
      <c r="T551" s="199"/>
    </row>
    <row r="552">
      <c r="I552" s="198"/>
      <c r="J552" s="198"/>
      <c r="K552" s="198"/>
      <c r="R552" s="199"/>
      <c r="S552" s="199"/>
      <c r="T552" s="199"/>
    </row>
    <row r="553">
      <c r="I553" s="198"/>
      <c r="J553" s="198"/>
      <c r="K553" s="198"/>
      <c r="R553" s="199"/>
      <c r="S553" s="199"/>
      <c r="T553" s="199"/>
    </row>
    <row r="554">
      <c r="I554" s="198"/>
      <c r="J554" s="198"/>
      <c r="K554" s="198"/>
      <c r="R554" s="199"/>
      <c r="S554" s="199"/>
      <c r="T554" s="199"/>
    </row>
    <row r="555">
      <c r="I555" s="198"/>
      <c r="J555" s="198"/>
      <c r="K555" s="198"/>
      <c r="R555" s="199"/>
      <c r="S555" s="199"/>
      <c r="T555" s="199"/>
    </row>
    <row r="556">
      <c r="I556" s="198"/>
      <c r="J556" s="198"/>
      <c r="K556" s="198"/>
      <c r="R556" s="199"/>
      <c r="S556" s="199"/>
      <c r="T556" s="199"/>
    </row>
    <row r="557">
      <c r="I557" s="198"/>
      <c r="J557" s="198"/>
      <c r="K557" s="198"/>
      <c r="R557" s="199"/>
      <c r="S557" s="199"/>
      <c r="T557" s="199"/>
    </row>
    <row r="558">
      <c r="I558" s="198"/>
      <c r="J558" s="198"/>
      <c r="K558" s="198"/>
      <c r="R558" s="199"/>
      <c r="S558" s="199"/>
      <c r="T558" s="199"/>
    </row>
    <row r="559">
      <c r="I559" s="198"/>
      <c r="J559" s="198"/>
      <c r="K559" s="198"/>
      <c r="R559" s="199"/>
      <c r="S559" s="199"/>
      <c r="T559" s="199"/>
    </row>
    <row r="560">
      <c r="I560" s="198"/>
      <c r="J560" s="198"/>
      <c r="K560" s="198"/>
      <c r="R560" s="199"/>
      <c r="S560" s="199"/>
      <c r="T560" s="199"/>
    </row>
    <row r="561">
      <c r="I561" s="198"/>
      <c r="J561" s="198"/>
      <c r="K561" s="198"/>
      <c r="R561" s="199"/>
      <c r="S561" s="199"/>
      <c r="T561" s="199"/>
    </row>
    <row r="562">
      <c r="I562" s="198"/>
      <c r="J562" s="198"/>
      <c r="K562" s="198"/>
      <c r="R562" s="199"/>
      <c r="S562" s="199"/>
      <c r="T562" s="199"/>
    </row>
    <row r="563">
      <c r="I563" s="198"/>
      <c r="J563" s="198"/>
      <c r="K563" s="198"/>
      <c r="R563" s="199"/>
      <c r="S563" s="199"/>
      <c r="T563" s="199"/>
    </row>
    <row r="564">
      <c r="I564" s="198"/>
      <c r="J564" s="198"/>
      <c r="K564" s="198"/>
      <c r="R564" s="199"/>
      <c r="S564" s="199"/>
      <c r="T564" s="199"/>
    </row>
    <row r="565">
      <c r="I565" s="198"/>
      <c r="J565" s="198"/>
      <c r="K565" s="198"/>
      <c r="R565" s="199"/>
      <c r="S565" s="199"/>
      <c r="T565" s="199"/>
    </row>
    <row r="566">
      <c r="I566" s="198"/>
      <c r="J566" s="198"/>
      <c r="K566" s="198"/>
      <c r="R566" s="199"/>
      <c r="S566" s="199"/>
      <c r="T566" s="199"/>
    </row>
    <row r="567">
      <c r="I567" s="198"/>
      <c r="J567" s="198"/>
      <c r="K567" s="198"/>
      <c r="R567" s="199"/>
      <c r="S567" s="199"/>
      <c r="T567" s="199"/>
    </row>
    <row r="568">
      <c r="I568" s="198"/>
      <c r="J568" s="198"/>
      <c r="K568" s="198"/>
      <c r="R568" s="199"/>
      <c r="S568" s="199"/>
      <c r="T568" s="199"/>
    </row>
    <row r="569">
      <c r="I569" s="198"/>
      <c r="J569" s="198"/>
      <c r="K569" s="198"/>
      <c r="R569" s="199"/>
      <c r="S569" s="199"/>
      <c r="T569" s="199"/>
    </row>
    <row r="570">
      <c r="I570" s="198"/>
      <c r="J570" s="198"/>
      <c r="K570" s="198"/>
      <c r="R570" s="199"/>
      <c r="S570" s="199"/>
      <c r="T570" s="199"/>
    </row>
    <row r="571">
      <c r="I571" s="198"/>
      <c r="J571" s="198"/>
      <c r="K571" s="198"/>
      <c r="R571" s="199"/>
      <c r="S571" s="199"/>
      <c r="T571" s="199"/>
    </row>
    <row r="572">
      <c r="I572" s="198"/>
      <c r="J572" s="198"/>
      <c r="K572" s="198"/>
      <c r="R572" s="199"/>
      <c r="S572" s="199"/>
      <c r="T572" s="199"/>
    </row>
    <row r="573">
      <c r="I573" s="198"/>
      <c r="J573" s="198"/>
      <c r="K573" s="198"/>
      <c r="R573" s="199"/>
      <c r="S573" s="199"/>
      <c r="T573" s="199"/>
    </row>
    <row r="574">
      <c r="I574" s="198"/>
      <c r="J574" s="198"/>
      <c r="K574" s="198"/>
      <c r="R574" s="199"/>
      <c r="S574" s="199"/>
      <c r="T574" s="199"/>
    </row>
    <row r="575">
      <c r="I575" s="198"/>
      <c r="J575" s="198"/>
      <c r="K575" s="198"/>
      <c r="R575" s="199"/>
      <c r="S575" s="199"/>
      <c r="T575" s="199"/>
    </row>
    <row r="576">
      <c r="I576" s="198"/>
      <c r="J576" s="198"/>
      <c r="K576" s="198"/>
      <c r="R576" s="199"/>
      <c r="S576" s="199"/>
      <c r="T576" s="199"/>
    </row>
    <row r="577">
      <c r="I577" s="198"/>
      <c r="J577" s="198"/>
      <c r="K577" s="198"/>
      <c r="R577" s="199"/>
      <c r="S577" s="199"/>
      <c r="T577" s="199"/>
    </row>
    <row r="578">
      <c r="I578" s="198"/>
      <c r="J578" s="198"/>
      <c r="K578" s="198"/>
      <c r="R578" s="199"/>
      <c r="S578" s="199"/>
      <c r="T578" s="199"/>
    </row>
    <row r="579">
      <c r="I579" s="198"/>
      <c r="J579" s="198"/>
      <c r="K579" s="198"/>
      <c r="R579" s="199"/>
      <c r="S579" s="199"/>
      <c r="T579" s="199"/>
    </row>
    <row r="580">
      <c r="I580" s="198"/>
      <c r="J580" s="198"/>
      <c r="K580" s="198"/>
      <c r="R580" s="199"/>
      <c r="S580" s="199"/>
      <c r="T580" s="199"/>
    </row>
    <row r="581">
      <c r="I581" s="198"/>
      <c r="J581" s="198"/>
      <c r="K581" s="198"/>
      <c r="R581" s="199"/>
      <c r="S581" s="199"/>
      <c r="T581" s="199"/>
    </row>
    <row r="582">
      <c r="I582" s="198"/>
      <c r="J582" s="198"/>
      <c r="K582" s="198"/>
      <c r="R582" s="199"/>
      <c r="S582" s="199"/>
      <c r="T582" s="199"/>
    </row>
    <row r="583">
      <c r="I583" s="198"/>
      <c r="J583" s="198"/>
      <c r="K583" s="198"/>
      <c r="R583" s="199"/>
      <c r="S583" s="199"/>
      <c r="T583" s="199"/>
    </row>
    <row r="584">
      <c r="I584" s="198"/>
      <c r="J584" s="198"/>
      <c r="K584" s="198"/>
      <c r="R584" s="199"/>
      <c r="S584" s="199"/>
      <c r="T584" s="199"/>
    </row>
    <row r="585">
      <c r="I585" s="198"/>
      <c r="J585" s="198"/>
      <c r="K585" s="198"/>
      <c r="R585" s="199"/>
      <c r="S585" s="199"/>
      <c r="T585" s="199"/>
    </row>
    <row r="586">
      <c r="I586" s="198"/>
      <c r="J586" s="198"/>
      <c r="K586" s="198"/>
      <c r="R586" s="199"/>
      <c r="S586" s="199"/>
      <c r="T586" s="199"/>
    </row>
    <row r="587">
      <c r="I587" s="198"/>
      <c r="J587" s="198"/>
      <c r="K587" s="198"/>
      <c r="R587" s="199"/>
      <c r="S587" s="199"/>
      <c r="T587" s="199"/>
    </row>
    <row r="588">
      <c r="I588" s="198"/>
      <c r="J588" s="198"/>
      <c r="K588" s="198"/>
      <c r="R588" s="199"/>
      <c r="S588" s="199"/>
      <c r="T588" s="199"/>
    </row>
    <row r="589">
      <c r="I589" s="198"/>
      <c r="J589" s="198"/>
      <c r="K589" s="198"/>
      <c r="R589" s="199"/>
      <c r="S589" s="199"/>
      <c r="T589" s="199"/>
    </row>
    <row r="590">
      <c r="I590" s="198"/>
      <c r="J590" s="198"/>
      <c r="K590" s="198"/>
      <c r="R590" s="199"/>
      <c r="S590" s="199"/>
      <c r="T590" s="199"/>
    </row>
    <row r="591">
      <c r="I591" s="198"/>
      <c r="J591" s="198"/>
      <c r="K591" s="198"/>
      <c r="R591" s="199"/>
      <c r="S591" s="199"/>
      <c r="T591" s="199"/>
    </row>
    <row r="592">
      <c r="I592" s="198"/>
      <c r="J592" s="198"/>
      <c r="K592" s="198"/>
      <c r="R592" s="199"/>
      <c r="S592" s="199"/>
      <c r="T592" s="199"/>
    </row>
    <row r="593">
      <c r="I593" s="198"/>
      <c r="J593" s="198"/>
      <c r="K593" s="198"/>
      <c r="R593" s="199"/>
      <c r="S593" s="199"/>
      <c r="T593" s="199"/>
    </row>
    <row r="594">
      <c r="I594" s="198"/>
      <c r="J594" s="198"/>
      <c r="K594" s="198"/>
      <c r="R594" s="199"/>
      <c r="S594" s="199"/>
      <c r="T594" s="199"/>
    </row>
    <row r="595">
      <c r="I595" s="198"/>
      <c r="J595" s="198"/>
      <c r="K595" s="198"/>
      <c r="R595" s="199"/>
      <c r="S595" s="199"/>
      <c r="T595" s="199"/>
    </row>
    <row r="596">
      <c r="I596" s="198"/>
      <c r="J596" s="198"/>
      <c r="K596" s="198"/>
      <c r="R596" s="199"/>
      <c r="S596" s="199"/>
      <c r="T596" s="199"/>
    </row>
    <row r="597">
      <c r="I597" s="198"/>
      <c r="J597" s="198"/>
      <c r="K597" s="198"/>
      <c r="R597" s="199"/>
      <c r="S597" s="199"/>
      <c r="T597" s="199"/>
    </row>
    <row r="598">
      <c r="I598" s="198"/>
      <c r="J598" s="198"/>
      <c r="K598" s="198"/>
      <c r="R598" s="199"/>
      <c r="S598" s="199"/>
      <c r="T598" s="199"/>
    </row>
    <row r="599">
      <c r="I599" s="198"/>
      <c r="J599" s="198"/>
      <c r="K599" s="198"/>
      <c r="R599" s="199"/>
      <c r="S599" s="199"/>
      <c r="T599" s="199"/>
    </row>
    <row r="600">
      <c r="I600" s="198"/>
      <c r="J600" s="198"/>
      <c r="K600" s="198"/>
      <c r="R600" s="199"/>
      <c r="S600" s="199"/>
      <c r="T600" s="199"/>
    </row>
    <row r="601">
      <c r="I601" s="198"/>
      <c r="J601" s="198"/>
      <c r="K601" s="198"/>
      <c r="R601" s="199"/>
      <c r="S601" s="199"/>
      <c r="T601" s="199"/>
    </row>
    <row r="602">
      <c r="I602" s="198"/>
      <c r="J602" s="198"/>
      <c r="K602" s="198"/>
      <c r="R602" s="199"/>
      <c r="S602" s="199"/>
      <c r="T602" s="199"/>
    </row>
    <row r="603">
      <c r="I603" s="198"/>
      <c r="J603" s="198"/>
      <c r="K603" s="198"/>
      <c r="R603" s="199"/>
      <c r="S603" s="199"/>
      <c r="T603" s="199"/>
    </row>
    <row r="604">
      <c r="I604" s="198"/>
      <c r="J604" s="198"/>
      <c r="K604" s="198"/>
      <c r="R604" s="199"/>
      <c r="S604" s="199"/>
      <c r="T604" s="199"/>
    </row>
    <row r="605">
      <c r="I605" s="198"/>
      <c r="J605" s="198"/>
      <c r="K605" s="198"/>
      <c r="R605" s="199"/>
      <c r="S605" s="199"/>
      <c r="T605" s="199"/>
    </row>
    <row r="606">
      <c r="I606" s="198"/>
      <c r="J606" s="198"/>
      <c r="K606" s="198"/>
      <c r="R606" s="199"/>
      <c r="S606" s="199"/>
      <c r="T606" s="199"/>
    </row>
    <row r="607">
      <c r="I607" s="198"/>
      <c r="J607" s="198"/>
      <c r="K607" s="198"/>
      <c r="R607" s="199"/>
      <c r="S607" s="199"/>
      <c r="T607" s="199"/>
    </row>
    <row r="608">
      <c r="I608" s="198"/>
      <c r="J608" s="198"/>
      <c r="K608" s="198"/>
      <c r="R608" s="199"/>
      <c r="S608" s="199"/>
      <c r="T608" s="199"/>
    </row>
    <row r="609">
      <c r="I609" s="198"/>
      <c r="J609" s="198"/>
      <c r="K609" s="198"/>
      <c r="R609" s="199"/>
      <c r="S609" s="199"/>
      <c r="T609" s="199"/>
    </row>
    <row r="610">
      <c r="I610" s="198"/>
      <c r="J610" s="198"/>
      <c r="K610" s="198"/>
      <c r="R610" s="199"/>
      <c r="S610" s="199"/>
      <c r="T610" s="199"/>
    </row>
    <row r="611">
      <c r="I611" s="198"/>
      <c r="J611" s="198"/>
      <c r="K611" s="198"/>
      <c r="R611" s="199"/>
      <c r="S611" s="199"/>
      <c r="T611" s="199"/>
    </row>
    <row r="612">
      <c r="I612" s="198"/>
      <c r="J612" s="198"/>
      <c r="K612" s="198"/>
      <c r="R612" s="199"/>
      <c r="S612" s="199"/>
      <c r="T612" s="199"/>
    </row>
    <row r="613">
      <c r="I613" s="198"/>
      <c r="J613" s="198"/>
      <c r="K613" s="198"/>
      <c r="R613" s="199"/>
      <c r="S613" s="199"/>
      <c r="T613" s="199"/>
    </row>
    <row r="614">
      <c r="I614" s="198"/>
      <c r="J614" s="198"/>
      <c r="K614" s="198"/>
      <c r="R614" s="199"/>
      <c r="S614" s="199"/>
      <c r="T614" s="199"/>
    </row>
    <row r="615">
      <c r="I615" s="198"/>
      <c r="J615" s="198"/>
      <c r="K615" s="198"/>
      <c r="R615" s="199"/>
      <c r="S615" s="199"/>
      <c r="T615" s="199"/>
    </row>
    <row r="616">
      <c r="I616" s="198"/>
      <c r="J616" s="198"/>
      <c r="K616" s="198"/>
      <c r="R616" s="199"/>
      <c r="S616" s="199"/>
      <c r="T616" s="199"/>
    </row>
    <row r="617">
      <c r="I617" s="198"/>
      <c r="J617" s="198"/>
      <c r="K617" s="198"/>
      <c r="R617" s="199"/>
      <c r="S617" s="199"/>
      <c r="T617" s="199"/>
    </row>
    <row r="618">
      <c r="I618" s="198"/>
      <c r="J618" s="198"/>
      <c r="K618" s="198"/>
      <c r="R618" s="199"/>
      <c r="S618" s="199"/>
      <c r="T618" s="199"/>
    </row>
    <row r="619">
      <c r="I619" s="198"/>
      <c r="J619" s="198"/>
      <c r="K619" s="198"/>
      <c r="R619" s="199"/>
      <c r="S619" s="199"/>
      <c r="T619" s="199"/>
    </row>
    <row r="620">
      <c r="I620" s="198"/>
      <c r="J620" s="198"/>
      <c r="K620" s="198"/>
      <c r="R620" s="199"/>
      <c r="S620" s="199"/>
      <c r="T620" s="199"/>
    </row>
    <row r="621">
      <c r="I621" s="198"/>
      <c r="J621" s="198"/>
      <c r="K621" s="198"/>
      <c r="R621" s="199"/>
      <c r="S621" s="199"/>
      <c r="T621" s="199"/>
    </row>
    <row r="622">
      <c r="I622" s="198"/>
      <c r="J622" s="198"/>
      <c r="K622" s="198"/>
      <c r="R622" s="199"/>
      <c r="S622" s="199"/>
      <c r="T622" s="199"/>
    </row>
    <row r="623">
      <c r="I623" s="198"/>
      <c r="J623" s="198"/>
      <c r="K623" s="198"/>
      <c r="R623" s="199"/>
      <c r="S623" s="199"/>
      <c r="T623" s="199"/>
    </row>
    <row r="624">
      <c r="I624" s="198"/>
      <c r="J624" s="198"/>
      <c r="K624" s="198"/>
      <c r="R624" s="199"/>
      <c r="S624" s="199"/>
      <c r="T624" s="199"/>
    </row>
    <row r="625">
      <c r="I625" s="198"/>
      <c r="J625" s="198"/>
      <c r="K625" s="198"/>
      <c r="R625" s="199"/>
      <c r="S625" s="199"/>
      <c r="T625" s="199"/>
    </row>
    <row r="626">
      <c r="I626" s="198"/>
      <c r="J626" s="198"/>
      <c r="K626" s="198"/>
      <c r="R626" s="199"/>
      <c r="S626" s="199"/>
      <c r="T626" s="199"/>
    </row>
    <row r="627">
      <c r="I627" s="198"/>
      <c r="J627" s="198"/>
      <c r="K627" s="198"/>
      <c r="R627" s="199"/>
      <c r="S627" s="199"/>
      <c r="T627" s="199"/>
    </row>
    <row r="628">
      <c r="I628" s="198"/>
      <c r="J628" s="198"/>
      <c r="K628" s="198"/>
      <c r="R628" s="199"/>
      <c r="S628" s="199"/>
      <c r="T628" s="199"/>
    </row>
    <row r="629">
      <c r="I629" s="198"/>
      <c r="J629" s="198"/>
      <c r="K629" s="198"/>
      <c r="R629" s="199"/>
      <c r="S629" s="199"/>
      <c r="T629" s="199"/>
    </row>
    <row r="630">
      <c r="I630" s="198"/>
      <c r="J630" s="198"/>
      <c r="K630" s="198"/>
      <c r="R630" s="199"/>
      <c r="S630" s="199"/>
      <c r="T630" s="199"/>
    </row>
    <row r="631">
      <c r="I631" s="198"/>
      <c r="J631" s="198"/>
      <c r="K631" s="198"/>
      <c r="R631" s="199"/>
      <c r="S631" s="199"/>
      <c r="T631" s="199"/>
    </row>
    <row r="632">
      <c r="I632" s="198"/>
      <c r="J632" s="198"/>
      <c r="K632" s="198"/>
      <c r="R632" s="199"/>
      <c r="S632" s="199"/>
      <c r="T632" s="199"/>
    </row>
    <row r="633">
      <c r="I633" s="198"/>
      <c r="J633" s="198"/>
      <c r="K633" s="198"/>
      <c r="R633" s="199"/>
      <c r="S633" s="199"/>
      <c r="T633" s="199"/>
    </row>
    <row r="634">
      <c r="I634" s="198"/>
      <c r="J634" s="198"/>
      <c r="K634" s="198"/>
      <c r="R634" s="199"/>
      <c r="S634" s="199"/>
      <c r="T634" s="199"/>
    </row>
    <row r="635">
      <c r="I635" s="198"/>
      <c r="J635" s="198"/>
      <c r="K635" s="198"/>
      <c r="R635" s="199"/>
      <c r="S635" s="199"/>
      <c r="T635" s="199"/>
    </row>
    <row r="636">
      <c r="I636" s="198"/>
      <c r="J636" s="198"/>
      <c r="K636" s="198"/>
      <c r="R636" s="199"/>
      <c r="S636" s="199"/>
      <c r="T636" s="199"/>
    </row>
    <row r="637">
      <c r="I637" s="198"/>
      <c r="J637" s="198"/>
      <c r="K637" s="198"/>
      <c r="R637" s="199"/>
      <c r="S637" s="199"/>
      <c r="T637" s="199"/>
    </row>
    <row r="638">
      <c r="I638" s="198"/>
      <c r="J638" s="198"/>
      <c r="K638" s="198"/>
      <c r="R638" s="199"/>
      <c r="S638" s="199"/>
      <c r="T638" s="199"/>
    </row>
    <row r="639">
      <c r="I639" s="198"/>
      <c r="J639" s="198"/>
      <c r="K639" s="198"/>
      <c r="R639" s="199"/>
      <c r="S639" s="199"/>
      <c r="T639" s="199"/>
    </row>
    <row r="640">
      <c r="I640" s="198"/>
      <c r="J640" s="198"/>
      <c r="K640" s="198"/>
      <c r="R640" s="199"/>
      <c r="S640" s="199"/>
      <c r="T640" s="199"/>
    </row>
    <row r="641">
      <c r="I641" s="198"/>
      <c r="J641" s="198"/>
      <c r="K641" s="198"/>
      <c r="R641" s="199"/>
      <c r="S641" s="199"/>
      <c r="T641" s="199"/>
    </row>
    <row r="642">
      <c r="I642" s="198"/>
      <c r="J642" s="198"/>
      <c r="K642" s="198"/>
      <c r="R642" s="199"/>
      <c r="S642" s="199"/>
      <c r="T642" s="199"/>
    </row>
    <row r="643">
      <c r="I643" s="198"/>
      <c r="J643" s="198"/>
      <c r="K643" s="198"/>
      <c r="R643" s="199"/>
      <c r="S643" s="199"/>
      <c r="T643" s="199"/>
    </row>
    <row r="644">
      <c r="I644" s="198"/>
      <c r="J644" s="198"/>
      <c r="K644" s="198"/>
      <c r="R644" s="199"/>
      <c r="S644" s="199"/>
      <c r="T644" s="199"/>
    </row>
    <row r="645">
      <c r="I645" s="198"/>
      <c r="J645" s="198"/>
      <c r="K645" s="198"/>
      <c r="R645" s="199"/>
      <c r="S645" s="199"/>
      <c r="T645" s="199"/>
    </row>
    <row r="646">
      <c r="I646" s="198"/>
      <c r="J646" s="198"/>
      <c r="K646" s="198"/>
      <c r="R646" s="199"/>
      <c r="S646" s="199"/>
      <c r="T646" s="199"/>
    </row>
    <row r="647">
      <c r="I647" s="198"/>
      <c r="J647" s="198"/>
      <c r="K647" s="198"/>
      <c r="R647" s="199"/>
      <c r="S647" s="199"/>
      <c r="T647" s="199"/>
    </row>
    <row r="648">
      <c r="I648" s="198"/>
      <c r="J648" s="198"/>
      <c r="K648" s="198"/>
      <c r="R648" s="199"/>
      <c r="S648" s="199"/>
      <c r="T648" s="199"/>
    </row>
    <row r="649">
      <c r="I649" s="198"/>
      <c r="J649" s="198"/>
      <c r="K649" s="198"/>
      <c r="R649" s="199"/>
      <c r="S649" s="199"/>
      <c r="T649" s="199"/>
    </row>
    <row r="650">
      <c r="I650" s="198"/>
      <c r="J650" s="198"/>
      <c r="K650" s="198"/>
      <c r="R650" s="199"/>
      <c r="S650" s="199"/>
      <c r="T650" s="199"/>
    </row>
    <row r="651">
      <c r="I651" s="198"/>
      <c r="J651" s="198"/>
      <c r="K651" s="198"/>
      <c r="R651" s="199"/>
      <c r="S651" s="199"/>
      <c r="T651" s="199"/>
    </row>
    <row r="652">
      <c r="I652" s="198"/>
      <c r="J652" s="198"/>
      <c r="K652" s="198"/>
      <c r="R652" s="199"/>
      <c r="S652" s="199"/>
      <c r="T652" s="199"/>
    </row>
    <row r="653">
      <c r="I653" s="198"/>
      <c r="J653" s="198"/>
      <c r="K653" s="198"/>
      <c r="R653" s="199"/>
      <c r="S653" s="199"/>
      <c r="T653" s="199"/>
    </row>
    <row r="654">
      <c r="I654" s="198"/>
      <c r="J654" s="198"/>
      <c r="K654" s="198"/>
      <c r="R654" s="199"/>
      <c r="S654" s="199"/>
      <c r="T654" s="199"/>
    </row>
    <row r="655">
      <c r="I655" s="198"/>
      <c r="J655" s="198"/>
      <c r="K655" s="198"/>
      <c r="R655" s="199"/>
      <c r="S655" s="199"/>
      <c r="T655" s="199"/>
    </row>
    <row r="656">
      <c r="I656" s="198"/>
      <c r="J656" s="198"/>
      <c r="K656" s="198"/>
      <c r="R656" s="199"/>
      <c r="S656" s="199"/>
      <c r="T656" s="199"/>
    </row>
    <row r="657">
      <c r="I657" s="198"/>
      <c r="J657" s="198"/>
      <c r="K657" s="198"/>
      <c r="R657" s="199"/>
      <c r="S657" s="199"/>
      <c r="T657" s="199"/>
    </row>
    <row r="658">
      <c r="I658" s="198"/>
      <c r="J658" s="198"/>
      <c r="K658" s="198"/>
      <c r="R658" s="199"/>
      <c r="S658" s="199"/>
      <c r="T658" s="199"/>
    </row>
    <row r="659">
      <c r="I659" s="198"/>
      <c r="J659" s="198"/>
      <c r="K659" s="198"/>
      <c r="R659" s="199"/>
      <c r="S659" s="199"/>
      <c r="T659" s="199"/>
    </row>
    <row r="660">
      <c r="I660" s="198"/>
      <c r="J660" s="198"/>
      <c r="K660" s="198"/>
      <c r="R660" s="199"/>
      <c r="S660" s="199"/>
      <c r="T660" s="199"/>
    </row>
    <row r="661">
      <c r="I661" s="198"/>
      <c r="J661" s="198"/>
      <c r="K661" s="198"/>
      <c r="R661" s="199"/>
      <c r="S661" s="199"/>
      <c r="T661" s="199"/>
    </row>
    <row r="662">
      <c r="I662" s="198"/>
      <c r="J662" s="198"/>
      <c r="K662" s="198"/>
      <c r="R662" s="199"/>
      <c r="S662" s="199"/>
      <c r="T662" s="199"/>
    </row>
    <row r="663">
      <c r="I663" s="198"/>
      <c r="J663" s="198"/>
      <c r="K663" s="198"/>
      <c r="R663" s="199"/>
      <c r="S663" s="199"/>
      <c r="T663" s="199"/>
    </row>
    <row r="664">
      <c r="I664" s="198"/>
      <c r="J664" s="198"/>
      <c r="K664" s="198"/>
      <c r="R664" s="199"/>
      <c r="S664" s="199"/>
      <c r="T664" s="199"/>
    </row>
    <row r="665">
      <c r="I665" s="198"/>
      <c r="J665" s="198"/>
      <c r="K665" s="198"/>
      <c r="R665" s="199"/>
      <c r="S665" s="199"/>
      <c r="T665" s="199"/>
    </row>
    <row r="666">
      <c r="I666" s="198"/>
      <c r="J666" s="198"/>
      <c r="K666" s="198"/>
      <c r="R666" s="199"/>
      <c r="S666" s="199"/>
      <c r="T666" s="199"/>
    </row>
    <row r="667">
      <c r="I667" s="198"/>
      <c r="J667" s="198"/>
      <c r="K667" s="198"/>
      <c r="R667" s="199"/>
      <c r="S667" s="199"/>
      <c r="T667" s="199"/>
    </row>
    <row r="668">
      <c r="I668" s="198"/>
      <c r="J668" s="198"/>
      <c r="K668" s="198"/>
      <c r="R668" s="199"/>
      <c r="S668" s="199"/>
      <c r="T668" s="199"/>
    </row>
    <row r="669">
      <c r="I669" s="198"/>
      <c r="J669" s="198"/>
      <c r="K669" s="198"/>
      <c r="R669" s="199"/>
      <c r="S669" s="199"/>
      <c r="T669" s="199"/>
    </row>
    <row r="670">
      <c r="I670" s="198"/>
      <c r="J670" s="198"/>
      <c r="K670" s="198"/>
      <c r="R670" s="199"/>
      <c r="S670" s="199"/>
      <c r="T670" s="199"/>
    </row>
    <row r="671">
      <c r="I671" s="198"/>
      <c r="J671" s="198"/>
      <c r="K671" s="198"/>
      <c r="R671" s="199"/>
      <c r="S671" s="199"/>
      <c r="T671" s="199"/>
    </row>
    <row r="672">
      <c r="I672" s="198"/>
      <c r="J672" s="198"/>
      <c r="K672" s="198"/>
      <c r="R672" s="199"/>
      <c r="S672" s="199"/>
      <c r="T672" s="199"/>
    </row>
    <row r="673">
      <c r="I673" s="198"/>
      <c r="J673" s="198"/>
      <c r="K673" s="198"/>
      <c r="R673" s="199"/>
      <c r="S673" s="199"/>
      <c r="T673" s="199"/>
    </row>
    <row r="674">
      <c r="I674" s="198"/>
      <c r="J674" s="198"/>
      <c r="K674" s="198"/>
      <c r="R674" s="199"/>
      <c r="S674" s="199"/>
      <c r="T674" s="199"/>
    </row>
    <row r="675">
      <c r="I675" s="198"/>
      <c r="J675" s="198"/>
      <c r="K675" s="198"/>
      <c r="R675" s="199"/>
      <c r="S675" s="199"/>
      <c r="T675" s="199"/>
    </row>
    <row r="676">
      <c r="I676" s="198"/>
      <c r="J676" s="198"/>
      <c r="K676" s="198"/>
      <c r="R676" s="199"/>
      <c r="S676" s="199"/>
      <c r="T676" s="199"/>
    </row>
    <row r="677">
      <c r="I677" s="198"/>
      <c r="J677" s="198"/>
      <c r="K677" s="198"/>
      <c r="R677" s="199"/>
      <c r="S677" s="199"/>
      <c r="T677" s="199"/>
    </row>
    <row r="678">
      <c r="I678" s="198"/>
      <c r="J678" s="198"/>
      <c r="K678" s="198"/>
      <c r="R678" s="199"/>
      <c r="S678" s="199"/>
      <c r="T678" s="199"/>
    </row>
    <row r="679">
      <c r="I679" s="198"/>
      <c r="J679" s="198"/>
      <c r="K679" s="198"/>
      <c r="R679" s="199"/>
      <c r="S679" s="199"/>
      <c r="T679" s="199"/>
    </row>
    <row r="680">
      <c r="I680" s="198"/>
      <c r="J680" s="198"/>
      <c r="K680" s="198"/>
      <c r="R680" s="199"/>
      <c r="S680" s="199"/>
      <c r="T680" s="199"/>
    </row>
    <row r="681">
      <c r="I681" s="198"/>
      <c r="J681" s="198"/>
      <c r="K681" s="198"/>
      <c r="R681" s="199"/>
      <c r="S681" s="199"/>
      <c r="T681" s="199"/>
    </row>
    <row r="682">
      <c r="I682" s="198"/>
      <c r="J682" s="198"/>
      <c r="K682" s="198"/>
      <c r="R682" s="199"/>
      <c r="S682" s="199"/>
      <c r="T682" s="199"/>
    </row>
    <row r="683">
      <c r="I683" s="198"/>
      <c r="J683" s="198"/>
      <c r="K683" s="198"/>
      <c r="R683" s="199"/>
      <c r="S683" s="199"/>
      <c r="T683" s="199"/>
    </row>
    <row r="684">
      <c r="I684" s="198"/>
      <c r="J684" s="198"/>
      <c r="K684" s="198"/>
      <c r="R684" s="199"/>
      <c r="S684" s="199"/>
      <c r="T684" s="199"/>
    </row>
    <row r="685">
      <c r="I685" s="198"/>
      <c r="J685" s="198"/>
      <c r="K685" s="198"/>
      <c r="R685" s="199"/>
      <c r="S685" s="199"/>
      <c r="T685" s="199"/>
    </row>
    <row r="686">
      <c r="I686" s="198"/>
      <c r="J686" s="198"/>
      <c r="K686" s="198"/>
      <c r="R686" s="199"/>
      <c r="S686" s="199"/>
      <c r="T686" s="199"/>
    </row>
    <row r="687">
      <c r="I687" s="198"/>
      <c r="J687" s="198"/>
      <c r="K687" s="198"/>
      <c r="R687" s="199"/>
      <c r="S687" s="199"/>
      <c r="T687" s="199"/>
    </row>
    <row r="688">
      <c r="I688" s="198"/>
      <c r="J688" s="198"/>
      <c r="K688" s="198"/>
      <c r="R688" s="199"/>
      <c r="S688" s="199"/>
      <c r="T688" s="199"/>
    </row>
    <row r="689">
      <c r="I689" s="198"/>
      <c r="J689" s="198"/>
      <c r="K689" s="198"/>
      <c r="R689" s="199"/>
      <c r="S689" s="199"/>
      <c r="T689" s="199"/>
    </row>
    <row r="690">
      <c r="I690" s="198"/>
      <c r="J690" s="198"/>
      <c r="K690" s="198"/>
      <c r="R690" s="199"/>
      <c r="S690" s="199"/>
      <c r="T690" s="199"/>
    </row>
    <row r="691">
      <c r="I691" s="198"/>
      <c r="J691" s="198"/>
      <c r="K691" s="198"/>
      <c r="R691" s="199"/>
      <c r="S691" s="199"/>
      <c r="T691" s="199"/>
    </row>
    <row r="692">
      <c r="I692" s="198"/>
      <c r="J692" s="198"/>
      <c r="K692" s="198"/>
      <c r="R692" s="199"/>
      <c r="S692" s="199"/>
      <c r="T692" s="199"/>
    </row>
    <row r="693">
      <c r="I693" s="198"/>
      <c r="J693" s="198"/>
      <c r="K693" s="198"/>
      <c r="R693" s="199"/>
      <c r="S693" s="199"/>
      <c r="T693" s="199"/>
    </row>
    <row r="694">
      <c r="I694" s="198"/>
      <c r="J694" s="198"/>
      <c r="K694" s="198"/>
      <c r="R694" s="199"/>
      <c r="S694" s="199"/>
      <c r="T694" s="199"/>
    </row>
    <row r="695">
      <c r="I695" s="198"/>
      <c r="J695" s="198"/>
      <c r="K695" s="198"/>
      <c r="R695" s="199"/>
      <c r="S695" s="199"/>
      <c r="T695" s="199"/>
    </row>
    <row r="696">
      <c r="I696" s="198"/>
      <c r="J696" s="198"/>
      <c r="K696" s="198"/>
      <c r="R696" s="199"/>
      <c r="S696" s="199"/>
      <c r="T696" s="199"/>
    </row>
    <row r="697">
      <c r="I697" s="198"/>
      <c r="J697" s="198"/>
      <c r="K697" s="198"/>
      <c r="R697" s="199"/>
      <c r="S697" s="199"/>
      <c r="T697" s="199"/>
    </row>
    <row r="698">
      <c r="I698" s="198"/>
      <c r="J698" s="198"/>
      <c r="K698" s="198"/>
      <c r="R698" s="199"/>
      <c r="S698" s="199"/>
      <c r="T698" s="199"/>
    </row>
    <row r="699">
      <c r="I699" s="198"/>
      <c r="J699" s="198"/>
      <c r="K699" s="198"/>
      <c r="R699" s="199"/>
      <c r="S699" s="199"/>
      <c r="T699" s="199"/>
    </row>
    <row r="700">
      <c r="I700" s="198"/>
      <c r="J700" s="198"/>
      <c r="K700" s="198"/>
      <c r="R700" s="199"/>
      <c r="S700" s="199"/>
      <c r="T700" s="199"/>
    </row>
    <row r="701">
      <c r="I701" s="198"/>
      <c r="J701" s="198"/>
      <c r="K701" s="198"/>
      <c r="R701" s="199"/>
      <c r="S701" s="199"/>
      <c r="T701" s="199"/>
    </row>
    <row r="702">
      <c r="I702" s="198"/>
      <c r="J702" s="198"/>
      <c r="K702" s="198"/>
      <c r="R702" s="199"/>
      <c r="S702" s="199"/>
      <c r="T702" s="199"/>
    </row>
    <row r="703">
      <c r="I703" s="198"/>
      <c r="J703" s="198"/>
      <c r="K703" s="198"/>
      <c r="R703" s="199"/>
      <c r="S703" s="199"/>
      <c r="T703" s="199"/>
    </row>
    <row r="704">
      <c r="I704" s="198"/>
      <c r="J704" s="198"/>
      <c r="K704" s="198"/>
      <c r="R704" s="199"/>
      <c r="S704" s="199"/>
      <c r="T704" s="199"/>
    </row>
    <row r="705">
      <c r="I705" s="198"/>
      <c r="J705" s="198"/>
      <c r="K705" s="198"/>
      <c r="R705" s="199"/>
      <c r="S705" s="199"/>
      <c r="T705" s="199"/>
    </row>
    <row r="706">
      <c r="I706" s="198"/>
      <c r="J706" s="198"/>
      <c r="K706" s="198"/>
      <c r="R706" s="199"/>
      <c r="S706" s="199"/>
      <c r="T706" s="199"/>
    </row>
    <row r="707">
      <c r="I707" s="198"/>
      <c r="J707" s="198"/>
      <c r="K707" s="198"/>
      <c r="R707" s="199"/>
      <c r="S707" s="199"/>
      <c r="T707" s="199"/>
    </row>
    <row r="708">
      <c r="I708" s="198"/>
      <c r="J708" s="198"/>
      <c r="K708" s="198"/>
      <c r="R708" s="199"/>
      <c r="S708" s="199"/>
      <c r="T708" s="199"/>
    </row>
    <row r="709">
      <c r="I709" s="198"/>
      <c r="J709" s="198"/>
      <c r="K709" s="198"/>
      <c r="R709" s="199"/>
      <c r="S709" s="199"/>
      <c r="T709" s="199"/>
    </row>
    <row r="710">
      <c r="I710" s="198"/>
      <c r="J710" s="198"/>
      <c r="K710" s="198"/>
      <c r="R710" s="199"/>
      <c r="S710" s="199"/>
      <c r="T710" s="199"/>
    </row>
    <row r="711">
      <c r="I711" s="198"/>
      <c r="J711" s="198"/>
      <c r="K711" s="198"/>
      <c r="R711" s="199"/>
      <c r="S711" s="199"/>
      <c r="T711" s="199"/>
    </row>
    <row r="712">
      <c r="I712" s="198"/>
      <c r="J712" s="198"/>
      <c r="K712" s="198"/>
      <c r="R712" s="199"/>
      <c r="S712" s="199"/>
      <c r="T712" s="199"/>
    </row>
    <row r="713">
      <c r="I713" s="198"/>
      <c r="J713" s="198"/>
      <c r="K713" s="198"/>
      <c r="R713" s="199"/>
      <c r="S713" s="199"/>
      <c r="T713" s="199"/>
    </row>
    <row r="714">
      <c r="I714" s="198"/>
      <c r="J714" s="198"/>
      <c r="K714" s="198"/>
      <c r="R714" s="199"/>
      <c r="S714" s="199"/>
      <c r="T714" s="199"/>
    </row>
    <row r="715">
      <c r="I715" s="198"/>
      <c r="J715" s="198"/>
      <c r="K715" s="198"/>
      <c r="R715" s="199"/>
      <c r="S715" s="199"/>
      <c r="T715" s="199"/>
    </row>
    <row r="716">
      <c r="I716" s="198"/>
      <c r="J716" s="198"/>
      <c r="K716" s="198"/>
      <c r="R716" s="199"/>
      <c r="S716" s="199"/>
      <c r="T716" s="199"/>
    </row>
    <row r="717">
      <c r="I717" s="198"/>
      <c r="J717" s="198"/>
      <c r="K717" s="198"/>
      <c r="R717" s="199"/>
      <c r="S717" s="199"/>
      <c r="T717" s="199"/>
    </row>
    <row r="718">
      <c r="I718" s="198"/>
      <c r="J718" s="198"/>
      <c r="K718" s="198"/>
      <c r="R718" s="199"/>
      <c r="S718" s="199"/>
      <c r="T718" s="199"/>
    </row>
    <row r="719">
      <c r="I719" s="198"/>
      <c r="J719" s="198"/>
      <c r="K719" s="198"/>
      <c r="R719" s="199"/>
      <c r="S719" s="199"/>
      <c r="T719" s="199"/>
    </row>
    <row r="720">
      <c r="I720" s="198"/>
      <c r="J720" s="198"/>
      <c r="K720" s="198"/>
      <c r="R720" s="199"/>
      <c r="S720" s="199"/>
      <c r="T720" s="199"/>
    </row>
    <row r="721">
      <c r="I721" s="198"/>
      <c r="J721" s="198"/>
      <c r="K721" s="198"/>
      <c r="R721" s="199"/>
      <c r="S721" s="199"/>
      <c r="T721" s="199"/>
    </row>
    <row r="722">
      <c r="I722" s="198"/>
      <c r="J722" s="198"/>
      <c r="K722" s="198"/>
      <c r="R722" s="199"/>
      <c r="S722" s="199"/>
      <c r="T722" s="199"/>
    </row>
    <row r="723">
      <c r="I723" s="198"/>
      <c r="J723" s="198"/>
      <c r="K723" s="198"/>
      <c r="R723" s="199"/>
      <c r="S723" s="199"/>
      <c r="T723" s="199"/>
    </row>
    <row r="724">
      <c r="I724" s="198"/>
      <c r="J724" s="198"/>
      <c r="K724" s="198"/>
      <c r="R724" s="199"/>
      <c r="S724" s="199"/>
      <c r="T724" s="199"/>
    </row>
    <row r="725">
      <c r="I725" s="198"/>
      <c r="J725" s="198"/>
      <c r="K725" s="198"/>
      <c r="R725" s="199"/>
      <c r="S725" s="199"/>
      <c r="T725" s="199"/>
    </row>
    <row r="726">
      <c r="I726" s="198"/>
      <c r="J726" s="198"/>
      <c r="K726" s="198"/>
      <c r="R726" s="199"/>
      <c r="S726" s="199"/>
      <c r="T726" s="199"/>
    </row>
    <row r="727">
      <c r="I727" s="198"/>
      <c r="J727" s="198"/>
      <c r="K727" s="198"/>
      <c r="R727" s="199"/>
      <c r="S727" s="199"/>
      <c r="T727" s="199"/>
    </row>
    <row r="728">
      <c r="I728" s="198"/>
      <c r="J728" s="198"/>
      <c r="K728" s="198"/>
      <c r="R728" s="199"/>
      <c r="S728" s="199"/>
      <c r="T728" s="199"/>
    </row>
    <row r="729">
      <c r="I729" s="198"/>
      <c r="J729" s="198"/>
      <c r="K729" s="198"/>
      <c r="R729" s="199"/>
      <c r="S729" s="199"/>
      <c r="T729" s="199"/>
    </row>
    <row r="730">
      <c r="I730" s="198"/>
      <c r="J730" s="198"/>
      <c r="K730" s="198"/>
      <c r="R730" s="199"/>
      <c r="S730" s="199"/>
      <c r="T730" s="199"/>
    </row>
    <row r="731">
      <c r="I731" s="198"/>
      <c r="J731" s="198"/>
      <c r="K731" s="198"/>
      <c r="R731" s="199"/>
      <c r="S731" s="199"/>
      <c r="T731" s="199"/>
    </row>
    <row r="732">
      <c r="I732" s="198"/>
      <c r="J732" s="198"/>
      <c r="K732" s="198"/>
      <c r="R732" s="199"/>
      <c r="S732" s="199"/>
      <c r="T732" s="199"/>
    </row>
    <row r="733">
      <c r="I733" s="198"/>
      <c r="J733" s="198"/>
      <c r="K733" s="198"/>
      <c r="R733" s="199"/>
      <c r="S733" s="199"/>
      <c r="T733" s="199"/>
    </row>
    <row r="734">
      <c r="I734" s="198"/>
      <c r="J734" s="198"/>
      <c r="K734" s="198"/>
      <c r="R734" s="199"/>
      <c r="S734" s="199"/>
      <c r="T734" s="199"/>
    </row>
    <row r="735">
      <c r="I735" s="198"/>
      <c r="J735" s="198"/>
      <c r="K735" s="198"/>
      <c r="R735" s="199"/>
      <c r="S735" s="199"/>
      <c r="T735" s="199"/>
    </row>
    <row r="736">
      <c r="I736" s="198"/>
      <c r="J736" s="198"/>
      <c r="K736" s="198"/>
      <c r="R736" s="199"/>
      <c r="S736" s="199"/>
      <c r="T736" s="199"/>
    </row>
    <row r="737">
      <c r="I737" s="198"/>
      <c r="J737" s="198"/>
      <c r="K737" s="198"/>
      <c r="R737" s="199"/>
      <c r="S737" s="199"/>
      <c r="T737" s="199"/>
    </row>
    <row r="738">
      <c r="I738" s="198"/>
      <c r="J738" s="198"/>
      <c r="K738" s="198"/>
      <c r="R738" s="199"/>
      <c r="S738" s="199"/>
      <c r="T738" s="199"/>
    </row>
    <row r="739">
      <c r="I739" s="198"/>
      <c r="J739" s="198"/>
      <c r="K739" s="198"/>
      <c r="R739" s="199"/>
      <c r="S739" s="199"/>
      <c r="T739" s="199"/>
    </row>
    <row r="740">
      <c r="I740" s="198"/>
      <c r="J740" s="198"/>
      <c r="K740" s="198"/>
      <c r="R740" s="199"/>
      <c r="S740" s="199"/>
      <c r="T740" s="199"/>
    </row>
    <row r="741">
      <c r="I741" s="198"/>
      <c r="J741" s="198"/>
      <c r="K741" s="198"/>
      <c r="R741" s="199"/>
      <c r="S741" s="199"/>
      <c r="T741" s="199"/>
    </row>
    <row r="742">
      <c r="I742" s="198"/>
      <c r="J742" s="198"/>
      <c r="K742" s="198"/>
      <c r="R742" s="199"/>
      <c r="S742" s="199"/>
      <c r="T742" s="199"/>
    </row>
    <row r="743">
      <c r="I743" s="198"/>
      <c r="J743" s="198"/>
      <c r="K743" s="198"/>
      <c r="R743" s="199"/>
      <c r="S743" s="199"/>
      <c r="T743" s="199"/>
    </row>
    <row r="744">
      <c r="I744" s="198"/>
      <c r="J744" s="198"/>
      <c r="K744" s="198"/>
      <c r="R744" s="199"/>
      <c r="S744" s="199"/>
      <c r="T744" s="199"/>
    </row>
    <row r="745">
      <c r="I745" s="198"/>
      <c r="J745" s="198"/>
      <c r="K745" s="198"/>
      <c r="R745" s="199"/>
      <c r="S745" s="199"/>
      <c r="T745" s="199"/>
    </row>
    <row r="746">
      <c r="I746" s="198"/>
      <c r="J746" s="198"/>
      <c r="K746" s="198"/>
      <c r="R746" s="199"/>
      <c r="S746" s="199"/>
      <c r="T746" s="199"/>
    </row>
    <row r="747">
      <c r="I747" s="198"/>
      <c r="J747" s="198"/>
      <c r="K747" s="198"/>
      <c r="R747" s="199"/>
      <c r="S747" s="199"/>
      <c r="T747" s="199"/>
    </row>
    <row r="748">
      <c r="I748" s="198"/>
      <c r="J748" s="198"/>
      <c r="K748" s="198"/>
      <c r="R748" s="199"/>
      <c r="S748" s="199"/>
      <c r="T748" s="199"/>
    </row>
    <row r="749">
      <c r="I749" s="198"/>
      <c r="J749" s="198"/>
      <c r="K749" s="198"/>
      <c r="R749" s="199"/>
      <c r="S749" s="199"/>
      <c r="T749" s="199"/>
    </row>
    <row r="750">
      <c r="I750" s="198"/>
      <c r="J750" s="198"/>
      <c r="K750" s="198"/>
      <c r="R750" s="199"/>
      <c r="S750" s="199"/>
      <c r="T750" s="199"/>
    </row>
    <row r="751">
      <c r="I751" s="198"/>
      <c r="J751" s="198"/>
      <c r="K751" s="198"/>
      <c r="R751" s="199"/>
      <c r="S751" s="199"/>
      <c r="T751" s="199"/>
    </row>
    <row r="752">
      <c r="I752" s="198"/>
      <c r="J752" s="198"/>
      <c r="K752" s="198"/>
      <c r="R752" s="199"/>
      <c r="S752" s="199"/>
      <c r="T752" s="199"/>
    </row>
    <row r="753">
      <c r="I753" s="198"/>
      <c r="J753" s="198"/>
      <c r="K753" s="198"/>
      <c r="R753" s="199"/>
      <c r="S753" s="199"/>
      <c r="T753" s="199"/>
    </row>
    <row r="754">
      <c r="I754" s="198"/>
      <c r="J754" s="198"/>
      <c r="K754" s="198"/>
      <c r="R754" s="199"/>
      <c r="S754" s="199"/>
      <c r="T754" s="199"/>
    </row>
    <row r="755">
      <c r="I755" s="198"/>
      <c r="J755" s="198"/>
      <c r="K755" s="198"/>
      <c r="R755" s="199"/>
      <c r="S755" s="199"/>
      <c r="T755" s="199"/>
    </row>
    <row r="756">
      <c r="I756" s="198"/>
      <c r="J756" s="198"/>
      <c r="K756" s="198"/>
      <c r="R756" s="199"/>
      <c r="S756" s="199"/>
      <c r="T756" s="199"/>
    </row>
    <row r="757">
      <c r="I757" s="198"/>
      <c r="J757" s="198"/>
      <c r="K757" s="198"/>
      <c r="R757" s="199"/>
      <c r="S757" s="199"/>
      <c r="T757" s="199"/>
    </row>
    <row r="758">
      <c r="I758" s="198"/>
      <c r="J758" s="198"/>
      <c r="K758" s="198"/>
      <c r="R758" s="199"/>
      <c r="S758" s="199"/>
      <c r="T758" s="199"/>
    </row>
    <row r="759">
      <c r="I759" s="198"/>
      <c r="J759" s="198"/>
      <c r="K759" s="198"/>
      <c r="R759" s="199"/>
      <c r="S759" s="199"/>
      <c r="T759" s="199"/>
    </row>
    <row r="760">
      <c r="I760" s="198"/>
      <c r="J760" s="198"/>
      <c r="K760" s="198"/>
      <c r="R760" s="199"/>
      <c r="S760" s="199"/>
      <c r="T760" s="199"/>
    </row>
    <row r="761">
      <c r="I761" s="198"/>
      <c r="J761" s="198"/>
      <c r="K761" s="198"/>
      <c r="R761" s="199"/>
      <c r="S761" s="199"/>
      <c r="T761" s="199"/>
    </row>
    <row r="762">
      <c r="I762" s="198"/>
      <c r="J762" s="198"/>
      <c r="K762" s="198"/>
      <c r="R762" s="199"/>
      <c r="S762" s="199"/>
      <c r="T762" s="199"/>
    </row>
    <row r="763">
      <c r="I763" s="198"/>
      <c r="J763" s="198"/>
      <c r="K763" s="198"/>
      <c r="R763" s="199"/>
      <c r="S763" s="199"/>
      <c r="T763" s="199"/>
    </row>
    <row r="764">
      <c r="I764" s="198"/>
      <c r="J764" s="198"/>
      <c r="K764" s="198"/>
      <c r="R764" s="199"/>
      <c r="S764" s="199"/>
      <c r="T764" s="199"/>
    </row>
    <row r="765">
      <c r="I765" s="198"/>
      <c r="J765" s="198"/>
      <c r="K765" s="198"/>
      <c r="R765" s="199"/>
      <c r="S765" s="199"/>
      <c r="T765" s="199"/>
    </row>
    <row r="766">
      <c r="I766" s="198"/>
      <c r="J766" s="198"/>
      <c r="K766" s="198"/>
      <c r="R766" s="199"/>
      <c r="S766" s="199"/>
      <c r="T766" s="199"/>
    </row>
    <row r="767">
      <c r="I767" s="198"/>
      <c r="J767" s="198"/>
      <c r="K767" s="198"/>
      <c r="R767" s="199"/>
      <c r="S767" s="199"/>
      <c r="T767" s="199"/>
    </row>
    <row r="768">
      <c r="I768" s="198"/>
      <c r="J768" s="198"/>
      <c r="K768" s="198"/>
      <c r="R768" s="199"/>
      <c r="S768" s="199"/>
      <c r="T768" s="199"/>
    </row>
    <row r="769">
      <c r="I769" s="198"/>
      <c r="J769" s="198"/>
      <c r="K769" s="198"/>
      <c r="R769" s="199"/>
      <c r="S769" s="199"/>
      <c r="T769" s="199"/>
    </row>
    <row r="770">
      <c r="I770" s="198"/>
      <c r="J770" s="198"/>
      <c r="K770" s="198"/>
      <c r="R770" s="199"/>
      <c r="S770" s="199"/>
      <c r="T770" s="199"/>
    </row>
    <row r="771">
      <c r="I771" s="198"/>
      <c r="J771" s="198"/>
      <c r="K771" s="198"/>
      <c r="R771" s="199"/>
      <c r="S771" s="199"/>
      <c r="T771" s="199"/>
    </row>
    <row r="772">
      <c r="I772" s="198"/>
      <c r="J772" s="198"/>
      <c r="K772" s="198"/>
      <c r="R772" s="199"/>
      <c r="S772" s="199"/>
      <c r="T772" s="199"/>
    </row>
    <row r="773">
      <c r="I773" s="198"/>
      <c r="J773" s="198"/>
      <c r="K773" s="198"/>
      <c r="R773" s="199"/>
      <c r="S773" s="199"/>
      <c r="T773" s="199"/>
    </row>
    <row r="774">
      <c r="I774" s="198"/>
      <c r="J774" s="198"/>
      <c r="K774" s="198"/>
      <c r="R774" s="199"/>
      <c r="S774" s="199"/>
      <c r="T774" s="199"/>
    </row>
    <row r="775">
      <c r="I775" s="198"/>
      <c r="J775" s="198"/>
      <c r="K775" s="198"/>
      <c r="R775" s="199"/>
      <c r="S775" s="199"/>
      <c r="T775" s="199"/>
    </row>
    <row r="776">
      <c r="I776" s="198"/>
      <c r="J776" s="198"/>
      <c r="K776" s="198"/>
      <c r="R776" s="199"/>
      <c r="S776" s="199"/>
      <c r="T776" s="199"/>
    </row>
    <row r="777">
      <c r="I777" s="198"/>
      <c r="J777" s="198"/>
      <c r="K777" s="198"/>
      <c r="R777" s="199"/>
      <c r="S777" s="199"/>
      <c r="T777" s="199"/>
    </row>
    <row r="778">
      <c r="I778" s="198"/>
      <c r="J778" s="198"/>
      <c r="K778" s="198"/>
      <c r="R778" s="199"/>
      <c r="S778" s="199"/>
      <c r="T778" s="199"/>
    </row>
    <row r="779">
      <c r="I779" s="198"/>
      <c r="J779" s="198"/>
      <c r="K779" s="198"/>
      <c r="R779" s="199"/>
      <c r="S779" s="199"/>
      <c r="T779" s="199"/>
    </row>
    <row r="780">
      <c r="I780" s="198"/>
      <c r="J780" s="198"/>
      <c r="K780" s="198"/>
      <c r="R780" s="199"/>
      <c r="S780" s="199"/>
      <c r="T780" s="199"/>
    </row>
    <row r="781">
      <c r="I781" s="198"/>
      <c r="J781" s="198"/>
      <c r="K781" s="198"/>
      <c r="R781" s="199"/>
      <c r="S781" s="199"/>
      <c r="T781" s="199"/>
    </row>
    <row r="782">
      <c r="I782" s="198"/>
      <c r="J782" s="198"/>
      <c r="K782" s="198"/>
      <c r="R782" s="199"/>
      <c r="S782" s="199"/>
      <c r="T782" s="199"/>
    </row>
    <row r="783">
      <c r="I783" s="198"/>
      <c r="J783" s="198"/>
      <c r="K783" s="198"/>
      <c r="R783" s="199"/>
      <c r="S783" s="199"/>
      <c r="T783" s="199"/>
    </row>
    <row r="784">
      <c r="I784" s="198"/>
      <c r="J784" s="198"/>
      <c r="K784" s="198"/>
      <c r="R784" s="199"/>
      <c r="S784" s="199"/>
      <c r="T784" s="199"/>
    </row>
    <row r="785">
      <c r="I785" s="198"/>
      <c r="J785" s="198"/>
      <c r="K785" s="198"/>
      <c r="R785" s="199"/>
      <c r="S785" s="199"/>
      <c r="T785" s="199"/>
    </row>
    <row r="786">
      <c r="I786" s="198"/>
      <c r="J786" s="198"/>
      <c r="K786" s="198"/>
      <c r="R786" s="199"/>
      <c r="S786" s="199"/>
      <c r="T786" s="199"/>
    </row>
    <row r="787">
      <c r="I787" s="198"/>
      <c r="J787" s="198"/>
      <c r="K787" s="198"/>
      <c r="R787" s="199"/>
      <c r="S787" s="199"/>
      <c r="T787" s="199"/>
    </row>
    <row r="788">
      <c r="I788" s="198"/>
      <c r="J788" s="198"/>
      <c r="K788" s="198"/>
      <c r="R788" s="199"/>
      <c r="S788" s="199"/>
      <c r="T788" s="199"/>
    </row>
    <row r="789">
      <c r="I789" s="198"/>
      <c r="J789" s="198"/>
      <c r="K789" s="198"/>
      <c r="R789" s="199"/>
      <c r="S789" s="199"/>
      <c r="T789" s="199"/>
    </row>
    <row r="790">
      <c r="I790" s="198"/>
      <c r="J790" s="198"/>
      <c r="K790" s="198"/>
      <c r="R790" s="199"/>
      <c r="S790" s="199"/>
      <c r="T790" s="199"/>
    </row>
    <row r="791">
      <c r="I791" s="198"/>
      <c r="J791" s="198"/>
      <c r="K791" s="198"/>
      <c r="R791" s="199"/>
      <c r="S791" s="199"/>
      <c r="T791" s="199"/>
    </row>
    <row r="792">
      <c r="I792" s="198"/>
      <c r="J792" s="198"/>
      <c r="K792" s="198"/>
      <c r="R792" s="199"/>
      <c r="S792" s="199"/>
      <c r="T792" s="199"/>
    </row>
    <row r="793">
      <c r="I793" s="198"/>
      <c r="J793" s="198"/>
      <c r="K793" s="198"/>
      <c r="R793" s="199"/>
      <c r="S793" s="199"/>
      <c r="T793" s="199"/>
    </row>
    <row r="794">
      <c r="I794" s="198"/>
      <c r="J794" s="198"/>
      <c r="K794" s="198"/>
      <c r="R794" s="199"/>
      <c r="S794" s="199"/>
      <c r="T794" s="199"/>
    </row>
    <row r="795">
      <c r="I795" s="198"/>
      <c r="J795" s="198"/>
      <c r="K795" s="198"/>
      <c r="R795" s="199"/>
      <c r="S795" s="199"/>
      <c r="T795" s="199"/>
    </row>
    <row r="796">
      <c r="I796" s="198"/>
      <c r="J796" s="198"/>
      <c r="K796" s="198"/>
      <c r="R796" s="199"/>
      <c r="S796" s="199"/>
      <c r="T796" s="199"/>
    </row>
    <row r="797">
      <c r="I797" s="198"/>
      <c r="J797" s="198"/>
      <c r="K797" s="198"/>
      <c r="R797" s="199"/>
      <c r="S797" s="199"/>
      <c r="T797" s="199"/>
    </row>
    <row r="798">
      <c r="I798" s="198"/>
      <c r="J798" s="198"/>
      <c r="K798" s="198"/>
      <c r="R798" s="199"/>
      <c r="S798" s="199"/>
      <c r="T798" s="199"/>
    </row>
    <row r="799">
      <c r="I799" s="198"/>
      <c r="J799" s="198"/>
      <c r="K799" s="198"/>
      <c r="R799" s="199"/>
      <c r="S799" s="199"/>
      <c r="T799" s="199"/>
    </row>
    <row r="800">
      <c r="I800" s="198"/>
      <c r="J800" s="198"/>
      <c r="K800" s="198"/>
      <c r="R800" s="199"/>
      <c r="S800" s="199"/>
      <c r="T800" s="199"/>
    </row>
    <row r="801">
      <c r="I801" s="198"/>
      <c r="J801" s="198"/>
      <c r="K801" s="198"/>
      <c r="R801" s="199"/>
      <c r="S801" s="199"/>
      <c r="T801" s="199"/>
    </row>
    <row r="802">
      <c r="I802" s="198"/>
      <c r="J802" s="198"/>
      <c r="K802" s="198"/>
      <c r="R802" s="199"/>
      <c r="S802" s="199"/>
      <c r="T802" s="199"/>
    </row>
    <row r="803">
      <c r="I803" s="198"/>
      <c r="J803" s="198"/>
      <c r="K803" s="198"/>
      <c r="R803" s="199"/>
      <c r="S803" s="199"/>
      <c r="T803" s="199"/>
    </row>
    <row r="804">
      <c r="I804" s="198"/>
      <c r="J804" s="198"/>
      <c r="K804" s="198"/>
      <c r="R804" s="199"/>
      <c r="S804" s="199"/>
      <c r="T804" s="199"/>
    </row>
    <row r="805">
      <c r="I805" s="198"/>
      <c r="J805" s="198"/>
      <c r="K805" s="198"/>
      <c r="R805" s="199"/>
      <c r="S805" s="199"/>
      <c r="T805" s="199"/>
    </row>
    <row r="806">
      <c r="I806" s="198"/>
      <c r="J806" s="198"/>
      <c r="K806" s="198"/>
      <c r="R806" s="199"/>
      <c r="S806" s="199"/>
      <c r="T806" s="199"/>
    </row>
    <row r="807">
      <c r="I807" s="198"/>
      <c r="J807" s="198"/>
      <c r="K807" s="198"/>
      <c r="R807" s="199"/>
      <c r="S807" s="199"/>
      <c r="T807" s="199"/>
    </row>
    <row r="808">
      <c r="I808" s="198"/>
      <c r="J808" s="198"/>
      <c r="K808" s="198"/>
      <c r="R808" s="199"/>
      <c r="S808" s="199"/>
      <c r="T808" s="199"/>
    </row>
    <row r="809">
      <c r="I809" s="198"/>
      <c r="J809" s="198"/>
      <c r="K809" s="198"/>
      <c r="R809" s="199"/>
      <c r="S809" s="199"/>
      <c r="T809" s="199"/>
    </row>
    <row r="810">
      <c r="I810" s="198"/>
      <c r="J810" s="198"/>
      <c r="K810" s="198"/>
      <c r="R810" s="199"/>
      <c r="S810" s="199"/>
      <c r="T810" s="199"/>
    </row>
    <row r="811">
      <c r="I811" s="198"/>
      <c r="J811" s="198"/>
      <c r="K811" s="198"/>
      <c r="R811" s="199"/>
      <c r="S811" s="199"/>
      <c r="T811" s="199"/>
    </row>
    <row r="812">
      <c r="I812" s="198"/>
      <c r="J812" s="198"/>
      <c r="K812" s="198"/>
      <c r="R812" s="199"/>
      <c r="S812" s="199"/>
      <c r="T812" s="199"/>
    </row>
    <row r="813">
      <c r="I813" s="198"/>
      <c r="J813" s="198"/>
      <c r="K813" s="198"/>
      <c r="R813" s="199"/>
      <c r="S813" s="199"/>
      <c r="T813" s="199"/>
    </row>
    <row r="814">
      <c r="I814" s="198"/>
      <c r="J814" s="198"/>
      <c r="K814" s="198"/>
      <c r="R814" s="199"/>
      <c r="S814" s="199"/>
      <c r="T814" s="199"/>
    </row>
    <row r="815">
      <c r="I815" s="198"/>
      <c r="J815" s="198"/>
      <c r="K815" s="198"/>
      <c r="R815" s="199"/>
      <c r="S815" s="199"/>
      <c r="T815" s="199"/>
    </row>
    <row r="816">
      <c r="I816" s="198"/>
      <c r="J816" s="198"/>
      <c r="K816" s="198"/>
      <c r="R816" s="199"/>
      <c r="S816" s="199"/>
      <c r="T816" s="199"/>
    </row>
    <row r="817">
      <c r="I817" s="198"/>
      <c r="J817" s="198"/>
      <c r="K817" s="198"/>
      <c r="R817" s="199"/>
      <c r="S817" s="199"/>
      <c r="T817" s="199"/>
    </row>
    <row r="818">
      <c r="I818" s="198"/>
      <c r="J818" s="198"/>
      <c r="K818" s="198"/>
      <c r="R818" s="199"/>
      <c r="S818" s="199"/>
      <c r="T818" s="199"/>
    </row>
    <row r="819">
      <c r="I819" s="198"/>
      <c r="J819" s="198"/>
      <c r="K819" s="198"/>
      <c r="R819" s="199"/>
      <c r="S819" s="199"/>
      <c r="T819" s="199"/>
    </row>
    <row r="820">
      <c r="I820" s="198"/>
      <c r="J820" s="198"/>
      <c r="K820" s="198"/>
      <c r="R820" s="199"/>
      <c r="S820" s="199"/>
      <c r="T820" s="199"/>
    </row>
    <row r="821">
      <c r="I821" s="198"/>
      <c r="J821" s="198"/>
      <c r="K821" s="198"/>
      <c r="R821" s="199"/>
      <c r="S821" s="199"/>
      <c r="T821" s="199"/>
    </row>
    <row r="822">
      <c r="I822" s="198"/>
      <c r="J822" s="198"/>
      <c r="K822" s="198"/>
      <c r="R822" s="199"/>
      <c r="S822" s="199"/>
      <c r="T822" s="199"/>
    </row>
    <row r="823">
      <c r="I823" s="198"/>
      <c r="J823" s="198"/>
      <c r="K823" s="198"/>
      <c r="R823" s="199"/>
      <c r="S823" s="199"/>
      <c r="T823" s="199"/>
    </row>
    <row r="824">
      <c r="I824" s="198"/>
      <c r="J824" s="198"/>
      <c r="K824" s="198"/>
      <c r="R824" s="199"/>
      <c r="S824" s="199"/>
      <c r="T824" s="199"/>
    </row>
    <row r="825">
      <c r="I825" s="198"/>
      <c r="J825" s="198"/>
      <c r="K825" s="198"/>
      <c r="R825" s="199"/>
      <c r="S825" s="199"/>
      <c r="T825" s="199"/>
    </row>
    <row r="826">
      <c r="I826" s="198"/>
      <c r="J826" s="198"/>
      <c r="K826" s="198"/>
      <c r="R826" s="199"/>
      <c r="S826" s="199"/>
      <c r="T826" s="199"/>
    </row>
    <row r="827">
      <c r="I827" s="198"/>
      <c r="J827" s="198"/>
      <c r="K827" s="198"/>
      <c r="R827" s="199"/>
      <c r="S827" s="199"/>
      <c r="T827" s="199"/>
    </row>
    <row r="828">
      <c r="I828" s="198"/>
      <c r="J828" s="198"/>
      <c r="K828" s="198"/>
      <c r="R828" s="199"/>
      <c r="S828" s="199"/>
      <c r="T828" s="199"/>
    </row>
    <row r="829">
      <c r="I829" s="198"/>
      <c r="J829" s="198"/>
      <c r="K829" s="198"/>
      <c r="R829" s="199"/>
      <c r="S829" s="199"/>
      <c r="T829" s="199"/>
    </row>
    <row r="830">
      <c r="I830" s="198"/>
      <c r="J830" s="198"/>
      <c r="K830" s="198"/>
      <c r="R830" s="199"/>
      <c r="S830" s="199"/>
      <c r="T830" s="199"/>
    </row>
    <row r="831">
      <c r="I831" s="198"/>
      <c r="J831" s="198"/>
      <c r="K831" s="198"/>
      <c r="R831" s="199"/>
      <c r="S831" s="199"/>
      <c r="T831" s="199"/>
    </row>
    <row r="832">
      <c r="I832" s="198"/>
      <c r="J832" s="198"/>
      <c r="K832" s="198"/>
      <c r="R832" s="199"/>
      <c r="S832" s="199"/>
      <c r="T832" s="199"/>
    </row>
    <row r="833">
      <c r="I833" s="198"/>
      <c r="J833" s="198"/>
      <c r="K833" s="198"/>
      <c r="R833" s="199"/>
      <c r="S833" s="199"/>
      <c r="T833" s="199"/>
    </row>
    <row r="834">
      <c r="I834" s="198"/>
      <c r="J834" s="198"/>
      <c r="K834" s="198"/>
      <c r="R834" s="199"/>
      <c r="S834" s="199"/>
      <c r="T834" s="199"/>
    </row>
    <row r="835">
      <c r="I835" s="198"/>
      <c r="J835" s="198"/>
      <c r="K835" s="198"/>
      <c r="R835" s="199"/>
      <c r="S835" s="199"/>
      <c r="T835" s="199"/>
    </row>
    <row r="836">
      <c r="I836" s="198"/>
      <c r="J836" s="198"/>
      <c r="K836" s="198"/>
      <c r="R836" s="199"/>
      <c r="S836" s="199"/>
      <c r="T836" s="199"/>
    </row>
    <row r="837">
      <c r="I837" s="198"/>
      <c r="J837" s="198"/>
      <c r="K837" s="198"/>
      <c r="R837" s="199"/>
      <c r="S837" s="199"/>
      <c r="T837" s="199"/>
    </row>
    <row r="838">
      <c r="I838" s="198"/>
      <c r="J838" s="198"/>
      <c r="K838" s="198"/>
      <c r="R838" s="199"/>
      <c r="S838" s="199"/>
      <c r="T838" s="199"/>
    </row>
    <row r="839">
      <c r="I839" s="198"/>
      <c r="J839" s="198"/>
      <c r="K839" s="198"/>
      <c r="R839" s="199"/>
      <c r="S839" s="199"/>
      <c r="T839" s="199"/>
    </row>
    <row r="840">
      <c r="I840" s="198"/>
      <c r="J840" s="198"/>
      <c r="K840" s="198"/>
      <c r="R840" s="199"/>
      <c r="S840" s="199"/>
      <c r="T840" s="199"/>
    </row>
    <row r="841">
      <c r="I841" s="198"/>
      <c r="J841" s="198"/>
      <c r="K841" s="198"/>
      <c r="R841" s="199"/>
      <c r="S841" s="199"/>
      <c r="T841" s="199"/>
    </row>
    <row r="842">
      <c r="I842" s="198"/>
      <c r="J842" s="198"/>
      <c r="K842" s="198"/>
      <c r="R842" s="199"/>
      <c r="S842" s="199"/>
      <c r="T842" s="199"/>
    </row>
    <row r="843">
      <c r="I843" s="198"/>
      <c r="J843" s="198"/>
      <c r="K843" s="198"/>
      <c r="R843" s="199"/>
      <c r="S843" s="199"/>
      <c r="T843" s="199"/>
    </row>
    <row r="844">
      <c r="I844" s="198"/>
      <c r="J844" s="198"/>
      <c r="K844" s="198"/>
      <c r="R844" s="199"/>
      <c r="S844" s="199"/>
      <c r="T844" s="199"/>
    </row>
    <row r="845">
      <c r="I845" s="198"/>
      <c r="J845" s="198"/>
      <c r="K845" s="198"/>
      <c r="R845" s="199"/>
      <c r="S845" s="199"/>
      <c r="T845" s="199"/>
    </row>
    <row r="846">
      <c r="I846" s="198"/>
      <c r="J846" s="198"/>
      <c r="K846" s="198"/>
      <c r="R846" s="199"/>
      <c r="S846" s="199"/>
      <c r="T846" s="199"/>
    </row>
    <row r="847">
      <c r="I847" s="198"/>
      <c r="J847" s="198"/>
      <c r="K847" s="198"/>
      <c r="R847" s="199"/>
      <c r="S847" s="199"/>
      <c r="T847" s="199"/>
    </row>
    <row r="848">
      <c r="I848" s="198"/>
      <c r="J848" s="198"/>
      <c r="K848" s="198"/>
      <c r="R848" s="199"/>
      <c r="S848" s="199"/>
      <c r="T848" s="199"/>
    </row>
    <row r="849">
      <c r="I849" s="198"/>
      <c r="J849" s="198"/>
      <c r="K849" s="198"/>
      <c r="R849" s="199"/>
      <c r="S849" s="199"/>
      <c r="T849" s="199"/>
    </row>
    <row r="850">
      <c r="I850" s="198"/>
      <c r="J850" s="198"/>
      <c r="K850" s="198"/>
      <c r="R850" s="199"/>
      <c r="S850" s="199"/>
      <c r="T850" s="199"/>
    </row>
    <row r="851">
      <c r="I851" s="198"/>
      <c r="J851" s="198"/>
      <c r="K851" s="198"/>
      <c r="R851" s="199"/>
      <c r="S851" s="199"/>
      <c r="T851" s="199"/>
    </row>
    <row r="852">
      <c r="I852" s="198"/>
      <c r="J852" s="198"/>
      <c r="K852" s="198"/>
      <c r="R852" s="199"/>
      <c r="S852" s="199"/>
      <c r="T852" s="199"/>
    </row>
    <row r="853">
      <c r="I853" s="198"/>
      <c r="J853" s="198"/>
      <c r="K853" s="198"/>
      <c r="R853" s="199"/>
      <c r="S853" s="199"/>
      <c r="T853" s="199"/>
    </row>
    <row r="854">
      <c r="I854" s="198"/>
      <c r="J854" s="198"/>
      <c r="K854" s="198"/>
      <c r="R854" s="199"/>
      <c r="S854" s="199"/>
      <c r="T854" s="199"/>
    </row>
    <row r="855">
      <c r="I855" s="198"/>
      <c r="J855" s="198"/>
      <c r="K855" s="198"/>
      <c r="R855" s="199"/>
      <c r="S855" s="199"/>
      <c r="T855" s="199"/>
    </row>
    <row r="856">
      <c r="I856" s="198"/>
      <c r="J856" s="198"/>
      <c r="K856" s="198"/>
      <c r="R856" s="199"/>
      <c r="S856" s="199"/>
      <c r="T856" s="199"/>
    </row>
    <row r="857">
      <c r="I857" s="198"/>
      <c r="J857" s="198"/>
      <c r="K857" s="198"/>
      <c r="R857" s="199"/>
      <c r="S857" s="199"/>
      <c r="T857" s="199"/>
    </row>
    <row r="858">
      <c r="I858" s="198"/>
      <c r="J858" s="198"/>
      <c r="K858" s="198"/>
      <c r="R858" s="199"/>
      <c r="S858" s="199"/>
      <c r="T858" s="199"/>
    </row>
    <row r="859">
      <c r="I859" s="198"/>
      <c r="J859" s="198"/>
      <c r="K859" s="198"/>
      <c r="R859" s="199"/>
      <c r="S859" s="199"/>
      <c r="T859" s="199"/>
    </row>
    <row r="860">
      <c r="I860" s="198"/>
      <c r="J860" s="198"/>
      <c r="K860" s="198"/>
      <c r="R860" s="199"/>
      <c r="S860" s="199"/>
      <c r="T860" s="199"/>
    </row>
    <row r="861">
      <c r="I861" s="198"/>
      <c r="J861" s="198"/>
      <c r="K861" s="198"/>
      <c r="R861" s="199"/>
      <c r="S861" s="199"/>
      <c r="T861" s="199"/>
    </row>
    <row r="862">
      <c r="I862" s="198"/>
      <c r="J862" s="198"/>
      <c r="K862" s="198"/>
      <c r="R862" s="199"/>
      <c r="S862" s="199"/>
      <c r="T862" s="199"/>
    </row>
    <row r="863">
      <c r="I863" s="198"/>
      <c r="J863" s="198"/>
      <c r="K863" s="198"/>
      <c r="R863" s="199"/>
      <c r="S863" s="199"/>
      <c r="T863" s="199"/>
    </row>
    <row r="864">
      <c r="I864" s="198"/>
      <c r="J864" s="198"/>
      <c r="K864" s="198"/>
      <c r="R864" s="199"/>
      <c r="S864" s="199"/>
      <c r="T864" s="199"/>
    </row>
    <row r="865">
      <c r="I865" s="198"/>
      <c r="J865" s="198"/>
      <c r="K865" s="198"/>
      <c r="R865" s="199"/>
      <c r="S865" s="199"/>
      <c r="T865" s="199"/>
    </row>
    <row r="866">
      <c r="I866" s="198"/>
      <c r="J866" s="198"/>
      <c r="K866" s="198"/>
      <c r="R866" s="199"/>
      <c r="S866" s="199"/>
      <c r="T866" s="199"/>
    </row>
    <row r="867">
      <c r="I867" s="198"/>
      <c r="J867" s="198"/>
      <c r="K867" s="198"/>
      <c r="R867" s="199"/>
      <c r="S867" s="199"/>
      <c r="T867" s="199"/>
    </row>
    <row r="868">
      <c r="I868" s="198"/>
      <c r="J868" s="198"/>
      <c r="K868" s="198"/>
      <c r="R868" s="199"/>
      <c r="S868" s="199"/>
      <c r="T868" s="199"/>
    </row>
    <row r="869">
      <c r="I869" s="198"/>
      <c r="J869" s="198"/>
      <c r="K869" s="198"/>
      <c r="R869" s="199"/>
      <c r="S869" s="199"/>
      <c r="T869" s="199"/>
    </row>
    <row r="870">
      <c r="I870" s="198"/>
      <c r="J870" s="198"/>
      <c r="K870" s="198"/>
      <c r="R870" s="199"/>
      <c r="S870" s="199"/>
      <c r="T870" s="199"/>
    </row>
    <row r="871">
      <c r="I871" s="198"/>
      <c r="J871" s="198"/>
      <c r="K871" s="198"/>
      <c r="R871" s="199"/>
      <c r="S871" s="199"/>
      <c r="T871" s="199"/>
    </row>
    <row r="872">
      <c r="I872" s="198"/>
      <c r="J872" s="198"/>
      <c r="K872" s="198"/>
      <c r="R872" s="199"/>
      <c r="S872" s="199"/>
      <c r="T872" s="199"/>
    </row>
    <row r="873">
      <c r="I873" s="198"/>
      <c r="J873" s="198"/>
      <c r="K873" s="198"/>
      <c r="R873" s="199"/>
      <c r="S873" s="199"/>
      <c r="T873" s="199"/>
    </row>
    <row r="874">
      <c r="I874" s="198"/>
      <c r="J874" s="198"/>
      <c r="K874" s="198"/>
      <c r="R874" s="199"/>
      <c r="S874" s="199"/>
      <c r="T874" s="199"/>
    </row>
    <row r="875">
      <c r="I875" s="198"/>
      <c r="J875" s="198"/>
      <c r="K875" s="198"/>
      <c r="R875" s="199"/>
      <c r="S875" s="199"/>
      <c r="T875" s="199"/>
    </row>
    <row r="876">
      <c r="I876" s="198"/>
      <c r="J876" s="198"/>
      <c r="K876" s="198"/>
      <c r="R876" s="199"/>
      <c r="S876" s="199"/>
      <c r="T876" s="199"/>
    </row>
    <row r="877">
      <c r="I877" s="198"/>
      <c r="J877" s="198"/>
      <c r="K877" s="198"/>
      <c r="R877" s="199"/>
      <c r="S877" s="199"/>
      <c r="T877" s="199"/>
    </row>
    <row r="878">
      <c r="I878" s="198"/>
      <c r="J878" s="198"/>
      <c r="K878" s="198"/>
      <c r="R878" s="199"/>
      <c r="S878" s="199"/>
      <c r="T878" s="199"/>
    </row>
    <row r="879">
      <c r="I879" s="198"/>
      <c r="J879" s="198"/>
      <c r="K879" s="198"/>
      <c r="R879" s="199"/>
      <c r="S879" s="199"/>
      <c r="T879" s="199"/>
    </row>
    <row r="880">
      <c r="I880" s="198"/>
      <c r="J880" s="198"/>
      <c r="K880" s="198"/>
      <c r="R880" s="199"/>
      <c r="S880" s="199"/>
      <c r="T880" s="199"/>
    </row>
    <row r="881">
      <c r="I881" s="198"/>
      <c r="J881" s="198"/>
      <c r="K881" s="198"/>
      <c r="R881" s="199"/>
      <c r="S881" s="199"/>
      <c r="T881" s="199"/>
    </row>
    <row r="882">
      <c r="I882" s="198"/>
      <c r="J882" s="198"/>
      <c r="K882" s="198"/>
      <c r="R882" s="199"/>
      <c r="S882" s="199"/>
      <c r="T882" s="199"/>
    </row>
    <row r="883">
      <c r="I883" s="198"/>
      <c r="J883" s="198"/>
      <c r="K883" s="198"/>
      <c r="R883" s="199"/>
      <c r="S883" s="199"/>
      <c r="T883" s="199"/>
    </row>
    <row r="884">
      <c r="I884" s="198"/>
      <c r="J884" s="198"/>
      <c r="K884" s="198"/>
      <c r="R884" s="199"/>
      <c r="S884" s="199"/>
      <c r="T884" s="199"/>
    </row>
    <row r="885">
      <c r="I885" s="198"/>
      <c r="J885" s="198"/>
      <c r="K885" s="198"/>
      <c r="R885" s="199"/>
      <c r="S885" s="199"/>
      <c r="T885" s="199"/>
    </row>
    <row r="886">
      <c r="I886" s="198"/>
      <c r="J886" s="198"/>
      <c r="K886" s="198"/>
      <c r="R886" s="199"/>
      <c r="S886" s="199"/>
      <c r="T886" s="199"/>
    </row>
    <row r="887">
      <c r="I887" s="198"/>
      <c r="J887" s="198"/>
      <c r="K887" s="198"/>
      <c r="R887" s="199"/>
      <c r="S887" s="199"/>
      <c r="T887" s="199"/>
    </row>
    <row r="888">
      <c r="I888" s="198"/>
      <c r="J888" s="198"/>
      <c r="K888" s="198"/>
      <c r="R888" s="199"/>
      <c r="S888" s="199"/>
      <c r="T888" s="199"/>
    </row>
    <row r="889">
      <c r="I889" s="198"/>
      <c r="J889" s="198"/>
      <c r="K889" s="198"/>
      <c r="R889" s="199"/>
      <c r="S889" s="199"/>
      <c r="T889" s="199"/>
    </row>
    <row r="890">
      <c r="I890" s="198"/>
      <c r="J890" s="198"/>
      <c r="K890" s="198"/>
      <c r="R890" s="199"/>
      <c r="S890" s="199"/>
      <c r="T890" s="199"/>
    </row>
    <row r="891">
      <c r="I891" s="198"/>
      <c r="J891" s="198"/>
      <c r="K891" s="198"/>
      <c r="R891" s="199"/>
      <c r="S891" s="199"/>
      <c r="T891" s="199"/>
    </row>
    <row r="892">
      <c r="I892" s="198"/>
      <c r="J892" s="198"/>
      <c r="K892" s="198"/>
      <c r="R892" s="199"/>
      <c r="S892" s="199"/>
      <c r="T892" s="199"/>
    </row>
    <row r="893">
      <c r="I893" s="198"/>
      <c r="J893" s="198"/>
      <c r="K893" s="198"/>
      <c r="R893" s="199"/>
      <c r="S893" s="199"/>
      <c r="T893" s="199"/>
    </row>
    <row r="894">
      <c r="I894" s="198"/>
      <c r="J894" s="198"/>
      <c r="K894" s="198"/>
      <c r="R894" s="199"/>
      <c r="S894" s="199"/>
      <c r="T894" s="199"/>
    </row>
    <row r="895">
      <c r="I895" s="198"/>
      <c r="J895" s="198"/>
      <c r="K895" s="198"/>
      <c r="R895" s="199"/>
      <c r="S895" s="199"/>
      <c r="T895" s="199"/>
    </row>
    <row r="896">
      <c r="I896" s="198"/>
      <c r="J896" s="198"/>
      <c r="K896" s="198"/>
      <c r="R896" s="199"/>
      <c r="S896" s="199"/>
      <c r="T896" s="199"/>
    </row>
    <row r="897">
      <c r="I897" s="198"/>
      <c r="J897" s="198"/>
      <c r="K897" s="198"/>
      <c r="R897" s="199"/>
      <c r="S897" s="199"/>
      <c r="T897" s="199"/>
    </row>
    <row r="898">
      <c r="I898" s="198"/>
      <c r="J898" s="198"/>
      <c r="K898" s="198"/>
      <c r="R898" s="199"/>
      <c r="S898" s="199"/>
      <c r="T898" s="199"/>
    </row>
    <row r="899">
      <c r="I899" s="198"/>
      <c r="J899" s="198"/>
      <c r="K899" s="198"/>
      <c r="R899" s="199"/>
      <c r="S899" s="199"/>
      <c r="T899" s="199"/>
    </row>
    <row r="900">
      <c r="I900" s="198"/>
      <c r="J900" s="198"/>
      <c r="K900" s="198"/>
      <c r="R900" s="199"/>
      <c r="S900" s="199"/>
      <c r="T900" s="199"/>
    </row>
    <row r="901">
      <c r="I901" s="198"/>
      <c r="J901" s="198"/>
      <c r="K901" s="198"/>
      <c r="R901" s="199"/>
      <c r="S901" s="199"/>
      <c r="T901" s="199"/>
    </row>
    <row r="902">
      <c r="I902" s="198"/>
      <c r="J902" s="198"/>
      <c r="K902" s="198"/>
      <c r="R902" s="199"/>
      <c r="S902" s="199"/>
      <c r="T902" s="199"/>
    </row>
    <row r="903">
      <c r="I903" s="198"/>
      <c r="J903" s="198"/>
      <c r="K903" s="198"/>
      <c r="R903" s="199"/>
      <c r="S903" s="199"/>
      <c r="T903" s="199"/>
    </row>
    <row r="904">
      <c r="I904" s="198"/>
      <c r="J904" s="198"/>
      <c r="K904" s="198"/>
      <c r="R904" s="199"/>
      <c r="S904" s="199"/>
      <c r="T904" s="199"/>
    </row>
    <row r="905">
      <c r="I905" s="198"/>
      <c r="J905" s="198"/>
      <c r="K905" s="198"/>
      <c r="R905" s="199"/>
      <c r="S905" s="199"/>
      <c r="T905" s="199"/>
    </row>
    <row r="906">
      <c r="I906" s="198"/>
      <c r="J906" s="198"/>
      <c r="K906" s="198"/>
      <c r="R906" s="199"/>
      <c r="S906" s="199"/>
      <c r="T906" s="199"/>
    </row>
    <row r="907">
      <c r="I907" s="198"/>
      <c r="J907" s="198"/>
      <c r="K907" s="198"/>
      <c r="R907" s="199"/>
      <c r="S907" s="199"/>
      <c r="T907" s="199"/>
    </row>
    <row r="908">
      <c r="I908" s="198"/>
      <c r="J908" s="198"/>
      <c r="K908" s="198"/>
      <c r="R908" s="199"/>
      <c r="S908" s="199"/>
      <c r="T908" s="199"/>
    </row>
    <row r="909">
      <c r="I909" s="198"/>
      <c r="J909" s="198"/>
      <c r="K909" s="198"/>
      <c r="R909" s="199"/>
      <c r="S909" s="199"/>
      <c r="T909" s="199"/>
    </row>
    <row r="910">
      <c r="I910" s="198"/>
      <c r="J910" s="198"/>
      <c r="K910" s="198"/>
      <c r="R910" s="199"/>
      <c r="S910" s="199"/>
      <c r="T910" s="199"/>
    </row>
    <row r="911">
      <c r="I911" s="198"/>
      <c r="J911" s="198"/>
      <c r="K911" s="198"/>
      <c r="R911" s="199"/>
      <c r="S911" s="199"/>
      <c r="T911" s="199"/>
    </row>
    <row r="912">
      <c r="I912" s="198"/>
      <c r="J912" s="198"/>
      <c r="K912" s="198"/>
      <c r="R912" s="199"/>
      <c r="S912" s="199"/>
      <c r="T912" s="199"/>
    </row>
    <row r="913">
      <c r="I913" s="198"/>
      <c r="J913" s="198"/>
      <c r="K913" s="198"/>
      <c r="R913" s="199"/>
      <c r="S913" s="199"/>
      <c r="T913" s="199"/>
    </row>
    <row r="914">
      <c r="I914" s="198"/>
      <c r="J914" s="198"/>
      <c r="K914" s="198"/>
      <c r="R914" s="199"/>
      <c r="S914" s="199"/>
      <c r="T914" s="199"/>
    </row>
    <row r="915">
      <c r="I915" s="198"/>
      <c r="J915" s="198"/>
      <c r="K915" s="198"/>
      <c r="R915" s="199"/>
      <c r="S915" s="199"/>
      <c r="T915" s="199"/>
    </row>
    <row r="916">
      <c r="I916" s="198"/>
      <c r="J916" s="198"/>
      <c r="K916" s="198"/>
      <c r="R916" s="199"/>
      <c r="S916" s="199"/>
      <c r="T916" s="199"/>
    </row>
    <row r="917">
      <c r="I917" s="198"/>
      <c r="J917" s="198"/>
      <c r="K917" s="198"/>
      <c r="R917" s="199"/>
      <c r="S917" s="199"/>
      <c r="T917" s="199"/>
    </row>
    <row r="918">
      <c r="I918" s="198"/>
      <c r="J918" s="198"/>
      <c r="K918" s="198"/>
      <c r="R918" s="199"/>
      <c r="S918" s="199"/>
      <c r="T918" s="199"/>
    </row>
    <row r="919">
      <c r="I919" s="198"/>
      <c r="J919" s="198"/>
      <c r="K919" s="198"/>
      <c r="R919" s="199"/>
      <c r="S919" s="199"/>
      <c r="T919" s="199"/>
    </row>
    <row r="920">
      <c r="I920" s="198"/>
      <c r="J920" s="198"/>
      <c r="K920" s="198"/>
      <c r="R920" s="199"/>
      <c r="S920" s="199"/>
      <c r="T920" s="199"/>
    </row>
    <row r="921">
      <c r="I921" s="198"/>
      <c r="J921" s="198"/>
      <c r="K921" s="198"/>
      <c r="R921" s="199"/>
      <c r="S921" s="199"/>
      <c r="T921" s="199"/>
    </row>
    <row r="922">
      <c r="I922" s="198"/>
      <c r="J922" s="198"/>
      <c r="K922" s="198"/>
      <c r="R922" s="199"/>
      <c r="S922" s="199"/>
      <c r="T922" s="199"/>
    </row>
    <row r="923">
      <c r="I923" s="198"/>
      <c r="J923" s="198"/>
      <c r="K923" s="198"/>
      <c r="R923" s="199"/>
      <c r="S923" s="199"/>
      <c r="T923" s="199"/>
    </row>
    <row r="924">
      <c r="I924" s="198"/>
      <c r="J924" s="198"/>
      <c r="K924" s="198"/>
      <c r="R924" s="199"/>
      <c r="S924" s="199"/>
      <c r="T924" s="199"/>
    </row>
    <row r="925">
      <c r="I925" s="198"/>
      <c r="J925" s="198"/>
      <c r="K925" s="198"/>
      <c r="R925" s="199"/>
      <c r="S925" s="199"/>
      <c r="T925" s="199"/>
    </row>
    <row r="926">
      <c r="I926" s="198"/>
      <c r="J926" s="198"/>
      <c r="K926" s="198"/>
      <c r="R926" s="199"/>
      <c r="S926" s="199"/>
      <c r="T926" s="199"/>
    </row>
    <row r="927">
      <c r="I927" s="198"/>
      <c r="J927" s="198"/>
      <c r="K927" s="198"/>
      <c r="R927" s="199"/>
      <c r="S927" s="199"/>
      <c r="T927" s="199"/>
    </row>
    <row r="928">
      <c r="I928" s="198"/>
      <c r="J928" s="198"/>
      <c r="K928" s="198"/>
      <c r="R928" s="199"/>
      <c r="S928" s="199"/>
      <c r="T928" s="199"/>
    </row>
    <row r="929">
      <c r="I929" s="198"/>
      <c r="J929" s="198"/>
      <c r="K929" s="198"/>
      <c r="R929" s="199"/>
      <c r="S929" s="199"/>
      <c r="T929" s="199"/>
    </row>
    <row r="930">
      <c r="I930" s="198"/>
      <c r="J930" s="198"/>
      <c r="K930" s="198"/>
      <c r="R930" s="199"/>
      <c r="S930" s="199"/>
      <c r="T930" s="199"/>
    </row>
    <row r="931">
      <c r="I931" s="198"/>
      <c r="J931" s="198"/>
      <c r="K931" s="198"/>
      <c r="R931" s="199"/>
      <c r="S931" s="199"/>
      <c r="T931" s="199"/>
    </row>
    <row r="932">
      <c r="I932" s="198"/>
      <c r="J932" s="198"/>
      <c r="K932" s="198"/>
      <c r="R932" s="199"/>
      <c r="S932" s="199"/>
      <c r="T932" s="199"/>
    </row>
    <row r="933">
      <c r="I933" s="198"/>
      <c r="J933" s="198"/>
      <c r="K933" s="198"/>
      <c r="R933" s="199"/>
      <c r="S933" s="199"/>
      <c r="T933" s="199"/>
    </row>
    <row r="934">
      <c r="I934" s="198"/>
      <c r="J934" s="198"/>
      <c r="K934" s="198"/>
      <c r="R934" s="199"/>
      <c r="S934" s="199"/>
      <c r="T934" s="199"/>
    </row>
    <row r="935">
      <c r="I935" s="198"/>
      <c r="J935" s="198"/>
      <c r="K935" s="198"/>
      <c r="R935" s="199"/>
      <c r="S935" s="199"/>
      <c r="T935" s="199"/>
    </row>
    <row r="936">
      <c r="I936" s="198"/>
      <c r="J936" s="198"/>
      <c r="K936" s="198"/>
      <c r="R936" s="199"/>
      <c r="S936" s="199"/>
      <c r="T936" s="199"/>
    </row>
    <row r="937">
      <c r="I937" s="198"/>
      <c r="J937" s="198"/>
      <c r="K937" s="198"/>
      <c r="R937" s="199"/>
      <c r="S937" s="199"/>
      <c r="T937" s="199"/>
    </row>
    <row r="938">
      <c r="I938" s="198"/>
      <c r="J938" s="198"/>
      <c r="K938" s="198"/>
      <c r="R938" s="199"/>
      <c r="S938" s="199"/>
      <c r="T938" s="199"/>
    </row>
    <row r="939">
      <c r="I939" s="198"/>
      <c r="J939" s="198"/>
      <c r="K939" s="198"/>
      <c r="R939" s="199"/>
      <c r="S939" s="199"/>
      <c r="T939" s="199"/>
    </row>
    <row r="940">
      <c r="I940" s="198"/>
      <c r="J940" s="198"/>
      <c r="K940" s="198"/>
      <c r="R940" s="199"/>
      <c r="S940" s="199"/>
      <c r="T940" s="199"/>
    </row>
    <row r="941">
      <c r="I941" s="198"/>
      <c r="J941" s="198"/>
      <c r="K941" s="198"/>
      <c r="R941" s="199"/>
      <c r="S941" s="199"/>
      <c r="T941" s="199"/>
    </row>
    <row r="942">
      <c r="I942" s="198"/>
      <c r="J942" s="198"/>
      <c r="K942" s="198"/>
      <c r="R942" s="199"/>
      <c r="S942" s="199"/>
      <c r="T942" s="199"/>
    </row>
    <row r="943">
      <c r="I943" s="198"/>
      <c r="J943" s="198"/>
      <c r="K943" s="198"/>
      <c r="R943" s="199"/>
      <c r="S943" s="199"/>
      <c r="T943" s="199"/>
    </row>
    <row r="944">
      <c r="I944" s="198"/>
      <c r="J944" s="198"/>
      <c r="K944" s="198"/>
      <c r="R944" s="199"/>
      <c r="S944" s="199"/>
      <c r="T944" s="199"/>
    </row>
    <row r="945">
      <c r="I945" s="198"/>
      <c r="J945" s="198"/>
      <c r="K945" s="198"/>
      <c r="R945" s="199"/>
      <c r="S945" s="199"/>
      <c r="T945" s="199"/>
    </row>
    <row r="946">
      <c r="I946" s="198"/>
      <c r="J946" s="198"/>
      <c r="K946" s="198"/>
      <c r="R946" s="199"/>
      <c r="S946" s="199"/>
      <c r="T946" s="199"/>
    </row>
    <row r="947">
      <c r="I947" s="198"/>
      <c r="J947" s="198"/>
      <c r="K947" s="198"/>
      <c r="R947" s="199"/>
      <c r="S947" s="199"/>
      <c r="T947" s="199"/>
    </row>
    <row r="948">
      <c r="I948" s="198"/>
      <c r="J948" s="198"/>
      <c r="K948" s="198"/>
      <c r="R948" s="199"/>
      <c r="S948" s="199"/>
      <c r="T948" s="199"/>
    </row>
    <row r="949">
      <c r="I949" s="198"/>
      <c r="J949" s="198"/>
      <c r="K949" s="198"/>
      <c r="R949" s="199"/>
      <c r="S949" s="199"/>
      <c r="T949" s="199"/>
    </row>
    <row r="950">
      <c r="I950" s="198"/>
      <c r="J950" s="198"/>
      <c r="K950" s="198"/>
      <c r="R950" s="199"/>
      <c r="S950" s="199"/>
      <c r="T950" s="199"/>
    </row>
    <row r="951">
      <c r="I951" s="198"/>
      <c r="J951" s="198"/>
      <c r="K951" s="198"/>
      <c r="R951" s="199"/>
      <c r="S951" s="199"/>
      <c r="T951" s="199"/>
    </row>
    <row r="952">
      <c r="I952" s="198"/>
      <c r="J952" s="198"/>
      <c r="K952" s="198"/>
      <c r="R952" s="199"/>
      <c r="S952" s="199"/>
      <c r="T952" s="199"/>
    </row>
    <row r="953">
      <c r="I953" s="198"/>
      <c r="J953" s="198"/>
      <c r="K953" s="198"/>
      <c r="R953" s="199"/>
      <c r="S953" s="199"/>
      <c r="T953" s="199"/>
    </row>
    <row r="954">
      <c r="I954" s="198"/>
      <c r="J954" s="198"/>
      <c r="K954" s="198"/>
      <c r="R954" s="199"/>
      <c r="S954" s="199"/>
      <c r="T954" s="199"/>
    </row>
    <row r="955">
      <c r="I955" s="198"/>
      <c r="J955" s="198"/>
      <c r="K955" s="198"/>
      <c r="R955" s="199"/>
      <c r="S955" s="199"/>
      <c r="T955" s="199"/>
    </row>
    <row r="956">
      <c r="I956" s="198"/>
      <c r="J956" s="198"/>
      <c r="K956" s="198"/>
      <c r="R956" s="199"/>
      <c r="S956" s="199"/>
      <c r="T956" s="199"/>
    </row>
    <row r="957">
      <c r="I957" s="198"/>
      <c r="J957" s="198"/>
      <c r="K957" s="198"/>
      <c r="R957" s="199"/>
      <c r="S957" s="199"/>
      <c r="T957" s="199"/>
    </row>
    <row r="958">
      <c r="I958" s="198"/>
      <c r="J958" s="198"/>
      <c r="K958" s="198"/>
      <c r="R958" s="199"/>
      <c r="S958" s="199"/>
      <c r="T958" s="199"/>
    </row>
    <row r="959">
      <c r="I959" s="198"/>
      <c r="J959" s="198"/>
      <c r="K959" s="198"/>
      <c r="R959" s="199"/>
      <c r="S959" s="199"/>
      <c r="T959" s="199"/>
    </row>
    <row r="960">
      <c r="I960" s="198"/>
      <c r="J960" s="198"/>
      <c r="K960" s="198"/>
      <c r="R960" s="199"/>
      <c r="S960" s="199"/>
      <c r="T960" s="199"/>
    </row>
    <row r="961">
      <c r="I961" s="198"/>
      <c r="J961" s="198"/>
      <c r="K961" s="198"/>
      <c r="R961" s="199"/>
      <c r="S961" s="199"/>
      <c r="T961" s="199"/>
    </row>
    <row r="962">
      <c r="I962" s="198"/>
      <c r="J962" s="198"/>
      <c r="K962" s="198"/>
      <c r="R962" s="199"/>
      <c r="S962" s="199"/>
      <c r="T962" s="199"/>
    </row>
    <row r="963">
      <c r="I963" s="198"/>
      <c r="J963" s="198"/>
      <c r="K963" s="198"/>
      <c r="R963" s="199"/>
      <c r="S963" s="199"/>
      <c r="T963" s="199"/>
    </row>
    <row r="964">
      <c r="I964" s="198"/>
      <c r="J964" s="198"/>
      <c r="K964" s="198"/>
      <c r="R964" s="199"/>
      <c r="S964" s="199"/>
      <c r="T964" s="199"/>
    </row>
    <row r="965">
      <c r="I965" s="198"/>
      <c r="J965" s="198"/>
      <c r="K965" s="198"/>
      <c r="R965" s="199"/>
      <c r="S965" s="199"/>
      <c r="T965" s="199"/>
    </row>
    <row r="966">
      <c r="I966" s="198"/>
      <c r="J966" s="198"/>
      <c r="K966" s="198"/>
      <c r="R966" s="199"/>
      <c r="S966" s="199"/>
      <c r="T966" s="199"/>
    </row>
    <row r="967">
      <c r="I967" s="198"/>
      <c r="J967" s="198"/>
      <c r="K967" s="198"/>
      <c r="R967" s="199"/>
      <c r="S967" s="199"/>
      <c r="T967" s="199"/>
    </row>
    <row r="968">
      <c r="I968" s="198"/>
      <c r="J968" s="198"/>
      <c r="K968" s="198"/>
      <c r="R968" s="199"/>
      <c r="S968" s="199"/>
      <c r="T968" s="199"/>
    </row>
    <row r="969">
      <c r="I969" s="198"/>
      <c r="J969" s="198"/>
      <c r="K969" s="198"/>
      <c r="R969" s="199"/>
      <c r="S969" s="199"/>
      <c r="T969" s="199"/>
    </row>
    <row r="970">
      <c r="I970" s="198"/>
      <c r="J970" s="198"/>
      <c r="K970" s="198"/>
      <c r="R970" s="199"/>
      <c r="S970" s="199"/>
      <c r="T970" s="199"/>
    </row>
    <row r="971">
      <c r="I971" s="198"/>
      <c r="J971" s="198"/>
      <c r="K971" s="198"/>
      <c r="R971" s="199"/>
      <c r="S971" s="199"/>
      <c r="T971" s="199"/>
    </row>
    <row r="972">
      <c r="I972" s="198"/>
      <c r="J972" s="198"/>
      <c r="K972" s="198"/>
      <c r="R972" s="199"/>
      <c r="S972" s="199"/>
      <c r="T972" s="199"/>
    </row>
    <row r="973">
      <c r="I973" s="198"/>
      <c r="J973" s="198"/>
      <c r="K973" s="198"/>
      <c r="R973" s="199"/>
      <c r="S973" s="199"/>
      <c r="T973" s="199"/>
    </row>
    <row r="974">
      <c r="I974" s="198"/>
      <c r="J974" s="198"/>
      <c r="K974" s="198"/>
      <c r="R974" s="199"/>
      <c r="S974" s="199"/>
      <c r="T974" s="199"/>
    </row>
    <row r="975">
      <c r="I975" s="198"/>
      <c r="J975" s="198"/>
      <c r="K975" s="198"/>
      <c r="R975" s="199"/>
      <c r="S975" s="199"/>
      <c r="T975" s="199"/>
    </row>
    <row r="976">
      <c r="I976" s="198"/>
      <c r="J976" s="198"/>
      <c r="K976" s="198"/>
      <c r="R976" s="199"/>
      <c r="S976" s="199"/>
      <c r="T976" s="199"/>
    </row>
    <row r="977">
      <c r="I977" s="198"/>
      <c r="J977" s="198"/>
      <c r="K977" s="198"/>
      <c r="R977" s="199"/>
      <c r="S977" s="199"/>
      <c r="T977" s="199"/>
    </row>
    <row r="978">
      <c r="I978" s="198"/>
      <c r="J978" s="198"/>
      <c r="K978" s="198"/>
      <c r="R978" s="199"/>
      <c r="S978" s="199"/>
      <c r="T978" s="199"/>
    </row>
    <row r="979">
      <c r="I979" s="198"/>
      <c r="J979" s="198"/>
      <c r="K979" s="198"/>
      <c r="R979" s="199"/>
      <c r="S979" s="199"/>
      <c r="T979" s="199"/>
    </row>
    <row r="980">
      <c r="I980" s="198"/>
      <c r="J980" s="198"/>
      <c r="K980" s="198"/>
      <c r="R980" s="199"/>
      <c r="S980" s="199"/>
      <c r="T980" s="199"/>
    </row>
    <row r="981">
      <c r="I981" s="198"/>
      <c r="J981" s="198"/>
      <c r="K981" s="198"/>
      <c r="R981" s="199"/>
      <c r="S981" s="199"/>
      <c r="T981" s="199"/>
    </row>
    <row r="982">
      <c r="I982" s="198"/>
      <c r="J982" s="198"/>
      <c r="K982" s="198"/>
      <c r="R982" s="199"/>
      <c r="S982" s="199"/>
      <c r="T982" s="199"/>
    </row>
    <row r="983">
      <c r="I983" s="198"/>
      <c r="J983" s="198"/>
      <c r="K983" s="198"/>
      <c r="R983" s="199"/>
      <c r="S983" s="199"/>
      <c r="T983" s="199"/>
    </row>
    <row r="984">
      <c r="I984" s="198"/>
      <c r="J984" s="198"/>
      <c r="K984" s="198"/>
      <c r="R984" s="199"/>
      <c r="S984" s="199"/>
      <c r="T984" s="199"/>
    </row>
    <row r="985">
      <c r="I985" s="198"/>
      <c r="J985" s="198"/>
      <c r="K985" s="198"/>
      <c r="R985" s="199"/>
      <c r="S985" s="199"/>
      <c r="T985" s="199"/>
    </row>
    <row r="986">
      <c r="I986" s="198"/>
      <c r="J986" s="198"/>
      <c r="K986" s="198"/>
      <c r="R986" s="199"/>
      <c r="S986" s="199"/>
      <c r="T986" s="199"/>
    </row>
    <row r="987">
      <c r="I987" s="198"/>
      <c r="J987" s="198"/>
      <c r="K987" s="198"/>
      <c r="R987" s="199"/>
      <c r="S987" s="199"/>
      <c r="T987" s="199"/>
    </row>
    <row r="988">
      <c r="I988" s="198"/>
      <c r="J988" s="198"/>
      <c r="K988" s="198"/>
      <c r="R988" s="199"/>
      <c r="S988" s="199"/>
      <c r="T988" s="199"/>
    </row>
    <row r="989">
      <c r="I989" s="198"/>
      <c r="J989" s="198"/>
      <c r="K989" s="198"/>
      <c r="R989" s="199"/>
      <c r="S989" s="199"/>
      <c r="T989" s="199"/>
    </row>
    <row r="990">
      <c r="I990" s="198"/>
      <c r="J990" s="198"/>
      <c r="K990" s="198"/>
      <c r="R990" s="199"/>
      <c r="S990" s="199"/>
      <c r="T990" s="199"/>
    </row>
    <row r="991">
      <c r="I991" s="198"/>
      <c r="J991" s="198"/>
      <c r="K991" s="198"/>
      <c r="R991" s="199"/>
      <c r="S991" s="199"/>
      <c r="T991" s="199"/>
    </row>
    <row r="992">
      <c r="I992" s="198"/>
      <c r="J992" s="198"/>
      <c r="K992" s="198"/>
      <c r="R992" s="199"/>
      <c r="S992" s="199"/>
      <c r="T992" s="199"/>
    </row>
    <row r="993">
      <c r="I993" s="198"/>
      <c r="J993" s="198"/>
      <c r="K993" s="198"/>
      <c r="R993" s="199"/>
      <c r="S993" s="199"/>
      <c r="T993" s="199"/>
    </row>
    <row r="994">
      <c r="I994" s="198"/>
      <c r="J994" s="198"/>
      <c r="K994" s="198"/>
      <c r="R994" s="199"/>
      <c r="S994" s="199"/>
      <c r="T994" s="199"/>
    </row>
    <row r="995">
      <c r="I995" s="198"/>
      <c r="J995" s="198"/>
      <c r="K995" s="198"/>
      <c r="R995" s="199"/>
      <c r="S995" s="199"/>
      <c r="T995" s="199"/>
    </row>
    <row r="996">
      <c r="I996" s="198"/>
      <c r="J996" s="198"/>
      <c r="K996" s="198"/>
      <c r="R996" s="199"/>
      <c r="S996" s="199"/>
      <c r="T996" s="199"/>
    </row>
    <row r="997">
      <c r="I997" s="198"/>
      <c r="J997" s="198"/>
      <c r="K997" s="198"/>
      <c r="R997" s="199"/>
      <c r="S997" s="199"/>
      <c r="T997" s="199"/>
    </row>
    <row r="998">
      <c r="I998" s="198"/>
      <c r="J998" s="198"/>
      <c r="K998" s="198"/>
      <c r="R998" s="199"/>
      <c r="S998" s="199"/>
      <c r="T998" s="199"/>
    </row>
  </sheetData>
  <mergeCells count="12">
    <mergeCell ref="I6:K6"/>
    <mergeCell ref="L6:N6"/>
    <mergeCell ref="O6:Q6"/>
    <mergeCell ref="R6:T6"/>
    <mergeCell ref="C1:W1"/>
    <mergeCell ref="C2:W2"/>
    <mergeCell ref="C3:W3"/>
    <mergeCell ref="C4:W4"/>
    <mergeCell ref="C5:W5"/>
    <mergeCell ref="C6:E6"/>
    <mergeCell ref="F6:H6"/>
    <mergeCell ref="U6:W6"/>
  </mergeCells>
  <conditionalFormatting sqref="U9:W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8.0" topLeftCell="C9" activePane="bottomRight" state="frozen"/>
      <selection activeCell="C1" sqref="C1" pane="topRight"/>
      <selection activeCell="A9" sqref="A9" pane="bottomLeft"/>
      <selection activeCell="C9" sqref="C9" pane="bottomRight"/>
    </sheetView>
  </sheetViews>
  <sheetFormatPr customHeight="1" defaultColWidth="12.63" defaultRowHeight="15.75"/>
  <cols>
    <col customWidth="1" min="1" max="1" width="6.13"/>
    <col customWidth="1" min="2" max="2" width="39.13"/>
    <col customWidth="1" min="3" max="21" width="6.5"/>
  </cols>
  <sheetData>
    <row r="1" ht="23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7"/>
    </row>
    <row r="2" ht="23.25" customHeight="1">
      <c r="A2" s="8"/>
      <c r="B2" s="9"/>
      <c r="C2" s="10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</row>
    <row r="3" ht="23.25" customHeight="1">
      <c r="A3" s="15"/>
      <c r="B3" s="16"/>
      <c r="C3" s="17">
        <v>46204.0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</row>
    <row r="4" ht="17.25" customHeight="1">
      <c r="A4" s="20"/>
      <c r="B4" s="21"/>
      <c r="C4" s="21" t="s">
        <v>124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4"/>
    </row>
    <row r="5" ht="17.25" customHeight="1">
      <c r="A5" s="25"/>
      <c r="B5" s="26"/>
      <c r="C5" s="235" t="s">
        <v>125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7"/>
    </row>
    <row r="6" ht="25.5" customHeight="1">
      <c r="A6" s="305" t="s">
        <v>7</v>
      </c>
      <c r="B6" s="306" t="s">
        <v>8</v>
      </c>
      <c r="C6" s="236" t="s">
        <v>9</v>
      </c>
      <c r="D6" s="237"/>
      <c r="E6" s="238"/>
      <c r="F6" s="239" t="s">
        <v>11</v>
      </c>
      <c r="G6" s="238"/>
      <c r="H6" s="240" t="s">
        <v>12</v>
      </c>
      <c r="I6" s="237"/>
      <c r="J6" s="238"/>
      <c r="K6" s="241" t="s">
        <v>14</v>
      </c>
      <c r="L6" s="237"/>
      <c r="M6" s="238"/>
      <c r="N6" s="242" t="s">
        <v>15</v>
      </c>
      <c r="O6" s="238"/>
      <c r="P6" s="307" t="s">
        <v>16</v>
      </c>
      <c r="Q6" s="308"/>
      <c r="R6" s="309"/>
      <c r="S6" s="307" t="s">
        <v>18</v>
      </c>
      <c r="T6" s="308"/>
      <c r="U6" s="309"/>
    </row>
    <row r="7" ht="15.75" customHeight="1">
      <c r="A7" s="310"/>
      <c r="B7" s="311"/>
      <c r="C7" s="66">
        <v>9.0</v>
      </c>
      <c r="D7" s="44">
        <v>3.0</v>
      </c>
      <c r="E7" s="67">
        <v>9.0</v>
      </c>
      <c r="F7" s="68">
        <v>7.0</v>
      </c>
      <c r="G7" s="72">
        <v>7.0</v>
      </c>
      <c r="H7" s="74">
        <v>11.0</v>
      </c>
      <c r="I7" s="47">
        <v>9.0</v>
      </c>
      <c r="J7" s="77">
        <v>5.0</v>
      </c>
      <c r="K7" s="79">
        <v>10.0</v>
      </c>
      <c r="L7" s="49">
        <v>7.0</v>
      </c>
      <c r="M7" s="82">
        <v>3.0</v>
      </c>
      <c r="N7" s="84">
        <v>14.0</v>
      </c>
      <c r="O7" s="87">
        <v>14.0</v>
      </c>
      <c r="P7" s="312">
        <f>SUM(C7,F7,H7,K7,N7)</f>
        <v>51</v>
      </c>
      <c r="Q7" s="313">
        <f>SUM(D7,I7,L7)</f>
        <v>19</v>
      </c>
      <c r="R7" s="314">
        <f>SUM(E7,G7,J7,M7,O7)</f>
        <v>38</v>
      </c>
      <c r="S7" s="315" t="s">
        <v>20</v>
      </c>
      <c r="T7" s="316" t="s">
        <v>24</v>
      </c>
      <c r="U7" s="317" t="s">
        <v>22</v>
      </c>
    </row>
    <row r="8" ht="15.75" customHeight="1">
      <c r="A8" s="318"/>
      <c r="B8" s="319"/>
      <c r="C8" s="111" t="s">
        <v>20</v>
      </c>
      <c r="D8" s="69" t="s">
        <v>21</v>
      </c>
      <c r="E8" s="113" t="s">
        <v>22</v>
      </c>
      <c r="F8" s="116" t="s">
        <v>20</v>
      </c>
      <c r="G8" s="118" t="s">
        <v>22</v>
      </c>
      <c r="H8" s="263" t="s">
        <v>20</v>
      </c>
      <c r="I8" s="264" t="s">
        <v>21</v>
      </c>
      <c r="J8" s="265" t="s">
        <v>22</v>
      </c>
      <c r="K8" s="266" t="s">
        <v>20</v>
      </c>
      <c r="L8" s="267" t="s">
        <v>21</v>
      </c>
      <c r="M8" s="268" t="s">
        <v>22</v>
      </c>
      <c r="N8" s="320" t="s">
        <v>20</v>
      </c>
      <c r="O8" s="321" t="s">
        <v>22</v>
      </c>
      <c r="P8" s="322" t="s">
        <v>20</v>
      </c>
      <c r="Q8" s="323" t="s">
        <v>24</v>
      </c>
      <c r="R8" s="324" t="s">
        <v>22</v>
      </c>
      <c r="S8" s="325"/>
      <c r="T8" s="326"/>
      <c r="U8" s="327"/>
    </row>
    <row r="9">
      <c r="A9" s="92">
        <v>1.0</v>
      </c>
      <c r="B9" s="139" t="s">
        <v>25</v>
      </c>
      <c r="C9" s="140">
        <v>7.0</v>
      </c>
      <c r="D9" s="94">
        <v>3.0</v>
      </c>
      <c r="E9" s="141">
        <v>8.0</v>
      </c>
      <c r="F9" s="270">
        <v>7.0</v>
      </c>
      <c r="G9" s="271">
        <v>6.0</v>
      </c>
      <c r="H9" s="272">
        <v>10.0</v>
      </c>
      <c r="I9" s="273">
        <v>9.0</v>
      </c>
      <c r="J9" s="274">
        <v>4.0</v>
      </c>
      <c r="K9" s="275">
        <v>8.0</v>
      </c>
      <c r="L9" s="276">
        <v>6.0</v>
      </c>
      <c r="M9" s="277">
        <v>3.0</v>
      </c>
      <c r="N9" s="328">
        <v>13.0</v>
      </c>
      <c r="O9" s="329">
        <v>13.0</v>
      </c>
      <c r="P9" s="330">
        <f t="shared" ref="P9:P53" si="1">SUM(C9,F9,H9,K9,N9)</f>
        <v>45</v>
      </c>
      <c r="Q9" s="166">
        <f t="shared" ref="Q9:Q99" si="2">SUM(D9,I9,L9)</f>
        <v>18</v>
      </c>
      <c r="R9" s="166">
        <f t="shared" ref="R9:R53" si="3">SUM(E9,G9,J9,M9,O9)</f>
        <v>34</v>
      </c>
      <c r="S9" s="331">
        <f t="shared" ref="S9:S53" si="4">(P9*100)/$P$7</f>
        <v>88.23529412</v>
      </c>
      <c r="T9" s="331">
        <f t="shared" ref="T9:T53" si="5">(Q9*100/$Q$7)</f>
        <v>94.73684211</v>
      </c>
      <c r="U9" s="332">
        <f t="shared" ref="U9:U53" si="6">(R9*100/$R$7)</f>
        <v>89.47368421</v>
      </c>
    </row>
    <row r="10">
      <c r="A10" s="122">
        <v>2.0</v>
      </c>
      <c r="B10" s="153" t="s">
        <v>27</v>
      </c>
      <c r="C10" s="140">
        <v>4.0</v>
      </c>
      <c r="D10" s="94">
        <v>1.0</v>
      </c>
      <c r="E10" s="141">
        <v>4.0</v>
      </c>
      <c r="F10" s="270">
        <v>3.0</v>
      </c>
      <c r="G10" s="271">
        <v>3.0</v>
      </c>
      <c r="H10" s="280">
        <v>4.0</v>
      </c>
      <c r="I10" s="281">
        <v>4.0</v>
      </c>
      <c r="J10" s="282">
        <v>2.0</v>
      </c>
      <c r="K10" s="283">
        <v>5.0</v>
      </c>
      <c r="L10" s="284">
        <v>3.0</v>
      </c>
      <c r="M10" s="285">
        <v>1.0</v>
      </c>
      <c r="N10" s="278">
        <v>6.0</v>
      </c>
      <c r="O10" s="279">
        <v>6.0</v>
      </c>
      <c r="P10" s="253">
        <f t="shared" si="1"/>
        <v>22</v>
      </c>
      <c r="Q10" s="166">
        <f t="shared" si="2"/>
        <v>8</v>
      </c>
      <c r="R10" s="110">
        <f t="shared" si="3"/>
        <v>16</v>
      </c>
      <c r="S10" s="115">
        <f t="shared" si="4"/>
        <v>43.1372549</v>
      </c>
      <c r="T10" s="115">
        <f t="shared" si="5"/>
        <v>42.10526316</v>
      </c>
      <c r="U10" s="120">
        <f t="shared" si="6"/>
        <v>42.10526316</v>
      </c>
    </row>
    <row r="11">
      <c r="A11" s="122">
        <v>3.0</v>
      </c>
      <c r="B11" s="153" t="s">
        <v>28</v>
      </c>
      <c r="C11" s="140">
        <v>8.0</v>
      </c>
      <c r="D11" s="94">
        <v>3.0</v>
      </c>
      <c r="E11" s="141">
        <v>9.0</v>
      </c>
      <c r="F11" s="270">
        <v>6.0</v>
      </c>
      <c r="G11" s="271">
        <v>6.0</v>
      </c>
      <c r="H11" s="280">
        <v>10.0</v>
      </c>
      <c r="I11" s="281">
        <v>8.0</v>
      </c>
      <c r="J11" s="282">
        <v>4.0</v>
      </c>
      <c r="K11" s="283">
        <v>9.0</v>
      </c>
      <c r="L11" s="284">
        <v>7.0</v>
      </c>
      <c r="M11" s="285">
        <v>3.0</v>
      </c>
      <c r="N11" s="278">
        <v>13.0</v>
      </c>
      <c r="O11" s="279">
        <v>14.0</v>
      </c>
      <c r="P11" s="253">
        <f t="shared" si="1"/>
        <v>46</v>
      </c>
      <c r="Q11" s="166">
        <f t="shared" si="2"/>
        <v>18</v>
      </c>
      <c r="R11" s="110">
        <f t="shared" si="3"/>
        <v>36</v>
      </c>
      <c r="S11" s="115">
        <f t="shared" si="4"/>
        <v>90.19607843</v>
      </c>
      <c r="T11" s="115">
        <f t="shared" si="5"/>
        <v>94.73684211</v>
      </c>
      <c r="U11" s="120">
        <f t="shared" si="6"/>
        <v>94.73684211</v>
      </c>
    </row>
    <row r="12">
      <c r="A12" s="122">
        <v>4.0</v>
      </c>
      <c r="B12" s="153" t="s">
        <v>29</v>
      </c>
      <c r="C12" s="140">
        <v>9.0</v>
      </c>
      <c r="D12" s="94">
        <v>3.0</v>
      </c>
      <c r="E12" s="141">
        <v>9.0</v>
      </c>
      <c r="F12" s="270">
        <v>7.0</v>
      </c>
      <c r="G12" s="271">
        <v>6.0</v>
      </c>
      <c r="H12" s="280">
        <v>10.0</v>
      </c>
      <c r="I12" s="281">
        <v>8.0</v>
      </c>
      <c r="J12" s="282">
        <v>4.0</v>
      </c>
      <c r="K12" s="283">
        <v>9.0</v>
      </c>
      <c r="L12" s="284">
        <v>7.0</v>
      </c>
      <c r="M12" s="285">
        <v>3.0</v>
      </c>
      <c r="N12" s="278">
        <v>14.0</v>
      </c>
      <c r="O12" s="279">
        <v>14.0</v>
      </c>
      <c r="P12" s="253">
        <f t="shared" si="1"/>
        <v>49</v>
      </c>
      <c r="Q12" s="166">
        <f t="shared" si="2"/>
        <v>18</v>
      </c>
      <c r="R12" s="110">
        <f t="shared" si="3"/>
        <v>36</v>
      </c>
      <c r="S12" s="115">
        <f t="shared" si="4"/>
        <v>96.07843137</v>
      </c>
      <c r="T12" s="115">
        <f t="shared" si="5"/>
        <v>94.73684211</v>
      </c>
      <c r="U12" s="120">
        <f t="shared" si="6"/>
        <v>94.73684211</v>
      </c>
    </row>
    <row r="13">
      <c r="A13" s="122">
        <v>5.0</v>
      </c>
      <c r="B13" s="153" t="s">
        <v>30</v>
      </c>
      <c r="C13" s="140">
        <v>7.0</v>
      </c>
      <c r="D13" s="94">
        <v>3.0</v>
      </c>
      <c r="E13" s="141">
        <v>8.0</v>
      </c>
      <c r="F13" s="270">
        <v>6.0</v>
      </c>
      <c r="G13" s="271">
        <v>6.0</v>
      </c>
      <c r="H13" s="280">
        <v>9.0</v>
      </c>
      <c r="I13" s="281">
        <v>8.0</v>
      </c>
      <c r="J13" s="282">
        <v>4.0</v>
      </c>
      <c r="K13" s="283">
        <v>9.0</v>
      </c>
      <c r="L13" s="284">
        <v>6.0</v>
      </c>
      <c r="M13" s="285">
        <v>3.0</v>
      </c>
      <c r="N13" s="278">
        <v>12.0</v>
      </c>
      <c r="O13" s="279">
        <v>13.0</v>
      </c>
      <c r="P13" s="253">
        <f t="shared" si="1"/>
        <v>43</v>
      </c>
      <c r="Q13" s="166">
        <f t="shared" si="2"/>
        <v>17</v>
      </c>
      <c r="R13" s="110">
        <f t="shared" si="3"/>
        <v>34</v>
      </c>
      <c r="S13" s="115">
        <f t="shared" si="4"/>
        <v>84.31372549</v>
      </c>
      <c r="T13" s="115">
        <f t="shared" si="5"/>
        <v>89.47368421</v>
      </c>
      <c r="U13" s="120">
        <f t="shared" si="6"/>
        <v>89.47368421</v>
      </c>
    </row>
    <row r="14">
      <c r="A14" s="122">
        <v>6.0</v>
      </c>
      <c r="B14" s="153" t="s">
        <v>31</v>
      </c>
      <c r="C14" s="140">
        <v>9.0</v>
      </c>
      <c r="D14" s="94">
        <v>1.0</v>
      </c>
      <c r="E14" s="141">
        <v>8.0</v>
      </c>
      <c r="F14" s="270">
        <v>7.0</v>
      </c>
      <c r="G14" s="271">
        <v>5.0</v>
      </c>
      <c r="H14" s="280">
        <v>10.0</v>
      </c>
      <c r="I14" s="281">
        <v>9.0</v>
      </c>
      <c r="J14" s="282">
        <v>3.0</v>
      </c>
      <c r="K14" s="283">
        <v>9.0</v>
      </c>
      <c r="L14" s="284">
        <v>6.0</v>
      </c>
      <c r="M14" s="285">
        <v>3.0</v>
      </c>
      <c r="N14" s="278">
        <v>13.0</v>
      </c>
      <c r="O14" s="279">
        <v>13.0</v>
      </c>
      <c r="P14" s="253">
        <f t="shared" si="1"/>
        <v>48</v>
      </c>
      <c r="Q14" s="166">
        <f t="shared" si="2"/>
        <v>16</v>
      </c>
      <c r="R14" s="110">
        <f t="shared" si="3"/>
        <v>32</v>
      </c>
      <c r="S14" s="115">
        <f t="shared" si="4"/>
        <v>94.11764706</v>
      </c>
      <c r="T14" s="115">
        <f t="shared" si="5"/>
        <v>84.21052632</v>
      </c>
      <c r="U14" s="120">
        <f t="shared" si="6"/>
        <v>84.21052632</v>
      </c>
    </row>
    <row r="15">
      <c r="A15" s="122">
        <v>7.0</v>
      </c>
      <c r="B15" s="153" t="s">
        <v>32</v>
      </c>
      <c r="C15" s="140">
        <v>9.0</v>
      </c>
      <c r="D15" s="94">
        <v>2.0</v>
      </c>
      <c r="E15" s="141">
        <v>8.0</v>
      </c>
      <c r="F15" s="270">
        <v>7.0</v>
      </c>
      <c r="G15" s="271">
        <v>5.0</v>
      </c>
      <c r="H15" s="280">
        <v>11.0</v>
      </c>
      <c r="I15" s="281">
        <v>9.0</v>
      </c>
      <c r="J15" s="282">
        <v>4.0</v>
      </c>
      <c r="K15" s="283">
        <v>9.0</v>
      </c>
      <c r="L15" s="284">
        <v>6.0</v>
      </c>
      <c r="M15" s="285">
        <v>3.0</v>
      </c>
      <c r="N15" s="278">
        <v>14.0</v>
      </c>
      <c r="O15" s="279">
        <v>13.0</v>
      </c>
      <c r="P15" s="253">
        <f t="shared" si="1"/>
        <v>50</v>
      </c>
      <c r="Q15" s="166">
        <f t="shared" si="2"/>
        <v>17</v>
      </c>
      <c r="R15" s="110">
        <f t="shared" si="3"/>
        <v>33</v>
      </c>
      <c r="S15" s="115">
        <f t="shared" si="4"/>
        <v>98.03921569</v>
      </c>
      <c r="T15" s="115">
        <f t="shared" si="5"/>
        <v>89.47368421</v>
      </c>
      <c r="U15" s="120">
        <f t="shared" si="6"/>
        <v>86.84210526</v>
      </c>
    </row>
    <row r="16">
      <c r="A16" s="122">
        <v>8.0</v>
      </c>
      <c r="B16" s="153" t="s">
        <v>33</v>
      </c>
      <c r="C16" s="140">
        <v>9.0</v>
      </c>
      <c r="D16" s="94">
        <v>2.0</v>
      </c>
      <c r="E16" s="141">
        <v>9.0</v>
      </c>
      <c r="F16" s="270">
        <v>7.0</v>
      </c>
      <c r="G16" s="271">
        <v>6.0</v>
      </c>
      <c r="H16" s="280">
        <v>11.0</v>
      </c>
      <c r="I16" s="281">
        <v>9.0</v>
      </c>
      <c r="J16" s="282">
        <v>4.0</v>
      </c>
      <c r="K16" s="283">
        <v>9.0</v>
      </c>
      <c r="L16" s="284">
        <v>7.0</v>
      </c>
      <c r="M16" s="285">
        <v>3.0</v>
      </c>
      <c r="N16" s="278">
        <v>14.0</v>
      </c>
      <c r="O16" s="279">
        <v>14.0</v>
      </c>
      <c r="P16" s="253">
        <f t="shared" si="1"/>
        <v>50</v>
      </c>
      <c r="Q16" s="166">
        <f t="shared" si="2"/>
        <v>18</v>
      </c>
      <c r="R16" s="110">
        <f t="shared" si="3"/>
        <v>36</v>
      </c>
      <c r="S16" s="115">
        <f t="shared" si="4"/>
        <v>98.03921569</v>
      </c>
      <c r="T16" s="115">
        <f t="shared" si="5"/>
        <v>94.73684211</v>
      </c>
      <c r="U16" s="120">
        <f t="shared" si="6"/>
        <v>94.73684211</v>
      </c>
    </row>
    <row r="17">
      <c r="A17" s="122">
        <v>9.0</v>
      </c>
      <c r="B17" s="153" t="s">
        <v>34</v>
      </c>
      <c r="C17" s="140">
        <v>9.0</v>
      </c>
      <c r="D17" s="94">
        <v>2.0</v>
      </c>
      <c r="E17" s="141">
        <v>9.0</v>
      </c>
      <c r="F17" s="270">
        <v>7.0</v>
      </c>
      <c r="G17" s="271">
        <v>6.0</v>
      </c>
      <c r="H17" s="280">
        <v>10.0</v>
      </c>
      <c r="I17" s="281">
        <v>9.0</v>
      </c>
      <c r="J17" s="282">
        <v>4.0</v>
      </c>
      <c r="K17" s="283">
        <v>9.0</v>
      </c>
      <c r="L17" s="284">
        <v>7.0</v>
      </c>
      <c r="M17" s="285">
        <v>3.0</v>
      </c>
      <c r="N17" s="278">
        <v>13.0</v>
      </c>
      <c r="O17" s="279">
        <v>14.0</v>
      </c>
      <c r="P17" s="253">
        <f t="shared" si="1"/>
        <v>48</v>
      </c>
      <c r="Q17" s="166">
        <f t="shared" si="2"/>
        <v>18</v>
      </c>
      <c r="R17" s="110">
        <f t="shared" si="3"/>
        <v>36</v>
      </c>
      <c r="S17" s="115">
        <f t="shared" si="4"/>
        <v>94.11764706</v>
      </c>
      <c r="T17" s="115">
        <f t="shared" si="5"/>
        <v>94.73684211</v>
      </c>
      <c r="U17" s="120">
        <f t="shared" si="6"/>
        <v>94.73684211</v>
      </c>
    </row>
    <row r="18">
      <c r="A18" s="122">
        <v>10.0</v>
      </c>
      <c r="B18" s="153" t="s">
        <v>35</v>
      </c>
      <c r="C18" s="140">
        <v>9.0</v>
      </c>
      <c r="D18" s="94">
        <v>1.0</v>
      </c>
      <c r="E18" s="141">
        <v>8.0</v>
      </c>
      <c r="F18" s="270">
        <v>6.0</v>
      </c>
      <c r="G18" s="271">
        <v>5.0</v>
      </c>
      <c r="H18" s="280">
        <v>10.0</v>
      </c>
      <c r="I18" s="281">
        <v>9.0</v>
      </c>
      <c r="J18" s="282">
        <v>3.0</v>
      </c>
      <c r="K18" s="283">
        <v>10.0</v>
      </c>
      <c r="L18" s="284">
        <v>7.0</v>
      </c>
      <c r="M18" s="285">
        <v>3.0</v>
      </c>
      <c r="N18" s="278">
        <v>11.0</v>
      </c>
      <c r="O18" s="279">
        <v>12.0</v>
      </c>
      <c r="P18" s="253">
        <f t="shared" si="1"/>
        <v>46</v>
      </c>
      <c r="Q18" s="166">
        <f t="shared" si="2"/>
        <v>17</v>
      </c>
      <c r="R18" s="110">
        <f t="shared" si="3"/>
        <v>31</v>
      </c>
      <c r="S18" s="115">
        <f t="shared" si="4"/>
        <v>90.19607843</v>
      </c>
      <c r="T18" s="115">
        <f t="shared" si="5"/>
        <v>89.47368421</v>
      </c>
      <c r="U18" s="120">
        <f t="shared" si="6"/>
        <v>81.57894737</v>
      </c>
    </row>
    <row r="19">
      <c r="A19" s="122">
        <v>11.0</v>
      </c>
      <c r="B19" s="153" t="s">
        <v>36</v>
      </c>
      <c r="C19" s="140">
        <v>7.0</v>
      </c>
      <c r="D19" s="94">
        <v>3.0</v>
      </c>
      <c r="E19" s="141">
        <v>7.0</v>
      </c>
      <c r="F19" s="270">
        <v>5.0</v>
      </c>
      <c r="G19" s="271">
        <v>6.0</v>
      </c>
      <c r="H19" s="280">
        <v>10.0</v>
      </c>
      <c r="I19" s="281">
        <v>8.0</v>
      </c>
      <c r="J19" s="282">
        <v>5.0</v>
      </c>
      <c r="K19" s="283">
        <v>10.0</v>
      </c>
      <c r="L19" s="284">
        <v>6.0</v>
      </c>
      <c r="M19" s="285">
        <v>3.0</v>
      </c>
      <c r="N19" s="278">
        <v>12.0</v>
      </c>
      <c r="O19" s="279">
        <v>12.0</v>
      </c>
      <c r="P19" s="253">
        <f t="shared" si="1"/>
        <v>44</v>
      </c>
      <c r="Q19" s="166">
        <f t="shared" si="2"/>
        <v>17</v>
      </c>
      <c r="R19" s="110">
        <f t="shared" si="3"/>
        <v>33</v>
      </c>
      <c r="S19" s="115">
        <f t="shared" si="4"/>
        <v>86.2745098</v>
      </c>
      <c r="T19" s="115">
        <f t="shared" si="5"/>
        <v>89.47368421</v>
      </c>
      <c r="U19" s="120">
        <f t="shared" si="6"/>
        <v>86.84210526</v>
      </c>
    </row>
    <row r="20">
      <c r="A20" s="122">
        <v>12.0</v>
      </c>
      <c r="B20" s="153" t="s">
        <v>37</v>
      </c>
      <c r="C20" s="140">
        <v>9.0</v>
      </c>
      <c r="D20" s="94">
        <v>2.0</v>
      </c>
      <c r="E20" s="141">
        <v>7.0</v>
      </c>
      <c r="F20" s="270">
        <v>7.0</v>
      </c>
      <c r="G20" s="271">
        <v>6.0</v>
      </c>
      <c r="H20" s="280">
        <v>11.0</v>
      </c>
      <c r="I20" s="281">
        <v>8.0</v>
      </c>
      <c r="J20" s="282">
        <v>3.0</v>
      </c>
      <c r="K20" s="283">
        <v>9.0</v>
      </c>
      <c r="L20" s="284">
        <v>6.0</v>
      </c>
      <c r="M20" s="285">
        <v>2.0</v>
      </c>
      <c r="N20" s="278">
        <v>10.0</v>
      </c>
      <c r="O20" s="279">
        <v>11.0</v>
      </c>
      <c r="P20" s="253">
        <f t="shared" si="1"/>
        <v>46</v>
      </c>
      <c r="Q20" s="166">
        <f t="shared" si="2"/>
        <v>16</v>
      </c>
      <c r="R20" s="110">
        <f t="shared" si="3"/>
        <v>29</v>
      </c>
      <c r="S20" s="115">
        <f t="shared" si="4"/>
        <v>90.19607843</v>
      </c>
      <c r="T20" s="115">
        <f t="shared" si="5"/>
        <v>84.21052632</v>
      </c>
      <c r="U20" s="120">
        <f t="shared" si="6"/>
        <v>76.31578947</v>
      </c>
    </row>
    <row r="21">
      <c r="A21" s="122">
        <v>13.0</v>
      </c>
      <c r="B21" s="153" t="s">
        <v>38</v>
      </c>
      <c r="C21" s="140">
        <v>9.0</v>
      </c>
      <c r="D21" s="94">
        <v>2.0</v>
      </c>
      <c r="E21" s="141">
        <v>7.0</v>
      </c>
      <c r="F21" s="270">
        <v>5.0</v>
      </c>
      <c r="G21" s="271">
        <v>6.0</v>
      </c>
      <c r="H21" s="280">
        <v>11.0</v>
      </c>
      <c r="I21" s="281">
        <v>9.0</v>
      </c>
      <c r="J21" s="282">
        <v>5.0</v>
      </c>
      <c r="K21" s="283">
        <v>9.0</v>
      </c>
      <c r="L21" s="284">
        <v>6.0</v>
      </c>
      <c r="M21" s="285">
        <v>3.0</v>
      </c>
      <c r="N21" s="278">
        <v>13.0</v>
      </c>
      <c r="O21" s="279">
        <v>12.0</v>
      </c>
      <c r="P21" s="253">
        <f t="shared" si="1"/>
        <v>47</v>
      </c>
      <c r="Q21" s="166">
        <f t="shared" si="2"/>
        <v>17</v>
      </c>
      <c r="R21" s="110">
        <f t="shared" si="3"/>
        <v>33</v>
      </c>
      <c r="S21" s="115">
        <f t="shared" si="4"/>
        <v>92.15686275</v>
      </c>
      <c r="T21" s="115">
        <f t="shared" si="5"/>
        <v>89.47368421</v>
      </c>
      <c r="U21" s="120">
        <f t="shared" si="6"/>
        <v>86.84210526</v>
      </c>
    </row>
    <row r="22">
      <c r="A22" s="122">
        <v>14.0</v>
      </c>
      <c r="B22" s="153" t="s">
        <v>39</v>
      </c>
      <c r="C22" s="140">
        <v>9.0</v>
      </c>
      <c r="D22" s="94">
        <v>3.0</v>
      </c>
      <c r="E22" s="141">
        <v>7.0</v>
      </c>
      <c r="F22" s="270">
        <v>7.0</v>
      </c>
      <c r="G22" s="271">
        <v>5.0</v>
      </c>
      <c r="H22" s="280">
        <v>10.0</v>
      </c>
      <c r="I22" s="281">
        <v>8.0</v>
      </c>
      <c r="J22" s="282">
        <v>3.0</v>
      </c>
      <c r="K22" s="283">
        <v>9.0</v>
      </c>
      <c r="L22" s="284">
        <v>6.0</v>
      </c>
      <c r="M22" s="285">
        <v>3.0</v>
      </c>
      <c r="N22" s="278">
        <v>13.0</v>
      </c>
      <c r="O22" s="279">
        <v>12.0</v>
      </c>
      <c r="P22" s="253">
        <f t="shared" si="1"/>
        <v>48</v>
      </c>
      <c r="Q22" s="166">
        <f t="shared" si="2"/>
        <v>17</v>
      </c>
      <c r="R22" s="110">
        <f t="shared" si="3"/>
        <v>30</v>
      </c>
      <c r="S22" s="115">
        <f t="shared" si="4"/>
        <v>94.11764706</v>
      </c>
      <c r="T22" s="115">
        <f t="shared" si="5"/>
        <v>89.47368421</v>
      </c>
      <c r="U22" s="120">
        <f t="shared" si="6"/>
        <v>78.94736842</v>
      </c>
    </row>
    <row r="23">
      <c r="A23" s="122">
        <v>15.0</v>
      </c>
      <c r="B23" s="153" t="s">
        <v>40</v>
      </c>
      <c r="C23" s="140">
        <v>9.0</v>
      </c>
      <c r="D23" s="94">
        <v>2.0</v>
      </c>
      <c r="E23" s="141">
        <v>9.0</v>
      </c>
      <c r="F23" s="270">
        <v>7.0</v>
      </c>
      <c r="G23" s="271">
        <v>6.0</v>
      </c>
      <c r="H23" s="280">
        <v>10.0</v>
      </c>
      <c r="I23" s="281">
        <v>9.0</v>
      </c>
      <c r="J23" s="282">
        <v>3.0</v>
      </c>
      <c r="K23" s="283">
        <v>10.0</v>
      </c>
      <c r="L23" s="284">
        <v>6.0</v>
      </c>
      <c r="M23" s="285">
        <v>3.0</v>
      </c>
      <c r="N23" s="278">
        <v>12.0</v>
      </c>
      <c r="O23" s="279">
        <v>14.0</v>
      </c>
      <c r="P23" s="253">
        <f t="shared" si="1"/>
        <v>48</v>
      </c>
      <c r="Q23" s="166">
        <f t="shared" si="2"/>
        <v>17</v>
      </c>
      <c r="R23" s="110">
        <f t="shared" si="3"/>
        <v>35</v>
      </c>
      <c r="S23" s="115">
        <f t="shared" si="4"/>
        <v>94.11764706</v>
      </c>
      <c r="T23" s="115">
        <f t="shared" si="5"/>
        <v>89.47368421</v>
      </c>
      <c r="U23" s="120">
        <f t="shared" si="6"/>
        <v>92.10526316</v>
      </c>
    </row>
    <row r="24">
      <c r="A24" s="122">
        <v>16.0</v>
      </c>
      <c r="B24" s="153" t="s">
        <v>41</v>
      </c>
      <c r="C24" s="140">
        <v>7.0</v>
      </c>
      <c r="D24" s="94">
        <v>3.0</v>
      </c>
      <c r="E24" s="141">
        <v>8.0</v>
      </c>
      <c r="F24" s="270">
        <v>6.0</v>
      </c>
      <c r="G24" s="271">
        <v>6.0</v>
      </c>
      <c r="H24" s="280">
        <v>10.0</v>
      </c>
      <c r="I24" s="281">
        <v>8.0</v>
      </c>
      <c r="J24" s="282">
        <v>4.0</v>
      </c>
      <c r="K24" s="283">
        <v>8.0</v>
      </c>
      <c r="L24" s="284">
        <v>6.0</v>
      </c>
      <c r="M24" s="285">
        <v>2.0</v>
      </c>
      <c r="N24" s="278">
        <v>13.0</v>
      </c>
      <c r="O24" s="279">
        <v>12.0</v>
      </c>
      <c r="P24" s="253">
        <f t="shared" si="1"/>
        <v>44</v>
      </c>
      <c r="Q24" s="166">
        <f t="shared" si="2"/>
        <v>17</v>
      </c>
      <c r="R24" s="110">
        <f t="shared" si="3"/>
        <v>32</v>
      </c>
      <c r="S24" s="115">
        <f t="shared" si="4"/>
        <v>86.2745098</v>
      </c>
      <c r="T24" s="115">
        <f t="shared" si="5"/>
        <v>89.47368421</v>
      </c>
      <c r="U24" s="120">
        <f t="shared" si="6"/>
        <v>84.21052632</v>
      </c>
    </row>
    <row r="25">
      <c r="A25" s="122">
        <v>17.0</v>
      </c>
      <c r="B25" s="153" t="s">
        <v>42</v>
      </c>
      <c r="C25" s="140">
        <v>9.0</v>
      </c>
      <c r="D25" s="94">
        <v>2.0</v>
      </c>
      <c r="E25" s="141">
        <v>8.0</v>
      </c>
      <c r="F25" s="270">
        <v>7.0</v>
      </c>
      <c r="G25" s="271">
        <v>6.0</v>
      </c>
      <c r="H25" s="280">
        <v>10.0</v>
      </c>
      <c r="I25" s="281">
        <v>9.0</v>
      </c>
      <c r="J25" s="282">
        <v>3.0</v>
      </c>
      <c r="K25" s="283">
        <v>9.0</v>
      </c>
      <c r="L25" s="284">
        <v>7.0</v>
      </c>
      <c r="M25" s="285">
        <v>2.0</v>
      </c>
      <c r="N25" s="278">
        <v>12.0</v>
      </c>
      <c r="O25" s="279">
        <v>13.0</v>
      </c>
      <c r="P25" s="253">
        <f t="shared" si="1"/>
        <v>47</v>
      </c>
      <c r="Q25" s="166">
        <f t="shared" si="2"/>
        <v>18</v>
      </c>
      <c r="R25" s="110">
        <f t="shared" si="3"/>
        <v>32</v>
      </c>
      <c r="S25" s="115">
        <f t="shared" si="4"/>
        <v>92.15686275</v>
      </c>
      <c r="T25" s="115">
        <f t="shared" si="5"/>
        <v>94.73684211</v>
      </c>
      <c r="U25" s="120">
        <f t="shared" si="6"/>
        <v>84.21052632</v>
      </c>
    </row>
    <row r="26">
      <c r="A26" s="122">
        <v>18.0</v>
      </c>
      <c r="B26" s="153" t="s">
        <v>43</v>
      </c>
      <c r="C26" s="140">
        <v>6.0</v>
      </c>
      <c r="D26" s="94">
        <v>2.0</v>
      </c>
      <c r="E26" s="141">
        <v>7.0</v>
      </c>
      <c r="F26" s="270">
        <v>5.0</v>
      </c>
      <c r="G26" s="271">
        <v>4.0</v>
      </c>
      <c r="H26" s="280">
        <v>6.0</v>
      </c>
      <c r="I26" s="281">
        <v>8.0</v>
      </c>
      <c r="J26" s="282">
        <v>3.0</v>
      </c>
      <c r="K26" s="283">
        <v>7.0</v>
      </c>
      <c r="L26" s="284">
        <v>4.0</v>
      </c>
      <c r="M26" s="285">
        <v>3.0</v>
      </c>
      <c r="N26" s="278">
        <v>10.0</v>
      </c>
      <c r="O26" s="279">
        <v>11.0</v>
      </c>
      <c r="P26" s="253">
        <f t="shared" si="1"/>
        <v>34</v>
      </c>
      <c r="Q26" s="166">
        <f t="shared" si="2"/>
        <v>14</v>
      </c>
      <c r="R26" s="110">
        <f t="shared" si="3"/>
        <v>28</v>
      </c>
      <c r="S26" s="115">
        <f t="shared" si="4"/>
        <v>66.66666667</v>
      </c>
      <c r="T26" s="115">
        <f t="shared" si="5"/>
        <v>73.68421053</v>
      </c>
      <c r="U26" s="120">
        <f t="shared" si="6"/>
        <v>73.68421053</v>
      </c>
    </row>
    <row r="27">
      <c r="A27" s="122">
        <v>19.0</v>
      </c>
      <c r="B27" s="153" t="s">
        <v>44</v>
      </c>
      <c r="C27" s="140">
        <v>7.0</v>
      </c>
      <c r="D27" s="94">
        <v>1.0</v>
      </c>
      <c r="E27" s="141">
        <v>9.0</v>
      </c>
      <c r="F27" s="270">
        <v>6.0</v>
      </c>
      <c r="G27" s="271">
        <v>5.0</v>
      </c>
      <c r="H27" s="280">
        <v>8.0</v>
      </c>
      <c r="I27" s="281">
        <v>4.0</v>
      </c>
      <c r="J27" s="282">
        <v>3.0</v>
      </c>
      <c r="K27" s="283">
        <v>8.0</v>
      </c>
      <c r="L27" s="284">
        <v>6.0</v>
      </c>
      <c r="M27" s="285">
        <v>2.0</v>
      </c>
      <c r="N27" s="278">
        <v>10.0</v>
      </c>
      <c r="O27" s="279">
        <v>13.0</v>
      </c>
      <c r="P27" s="253">
        <f t="shared" si="1"/>
        <v>39</v>
      </c>
      <c r="Q27" s="166">
        <f t="shared" si="2"/>
        <v>11</v>
      </c>
      <c r="R27" s="110">
        <f t="shared" si="3"/>
        <v>32</v>
      </c>
      <c r="S27" s="115">
        <f t="shared" si="4"/>
        <v>76.47058824</v>
      </c>
      <c r="T27" s="115">
        <f t="shared" si="5"/>
        <v>57.89473684</v>
      </c>
      <c r="U27" s="120">
        <f t="shared" si="6"/>
        <v>84.21052632</v>
      </c>
    </row>
    <row r="28">
      <c r="A28" s="122">
        <v>20.0</v>
      </c>
      <c r="B28" s="153" t="s">
        <v>45</v>
      </c>
      <c r="C28" s="140">
        <v>6.0</v>
      </c>
      <c r="D28" s="94">
        <v>3.0</v>
      </c>
      <c r="E28" s="141">
        <v>7.0</v>
      </c>
      <c r="F28" s="270">
        <v>5.0</v>
      </c>
      <c r="G28" s="271">
        <v>5.0</v>
      </c>
      <c r="H28" s="280">
        <v>11.0</v>
      </c>
      <c r="I28" s="281">
        <v>6.0</v>
      </c>
      <c r="J28" s="282">
        <v>5.0</v>
      </c>
      <c r="K28" s="283">
        <v>7.0</v>
      </c>
      <c r="L28" s="284">
        <v>4.0</v>
      </c>
      <c r="M28" s="285">
        <v>3.0</v>
      </c>
      <c r="N28" s="278">
        <v>13.0</v>
      </c>
      <c r="O28" s="279">
        <v>12.0</v>
      </c>
      <c r="P28" s="253">
        <f t="shared" si="1"/>
        <v>42</v>
      </c>
      <c r="Q28" s="166">
        <f t="shared" si="2"/>
        <v>13</v>
      </c>
      <c r="R28" s="110">
        <f t="shared" si="3"/>
        <v>32</v>
      </c>
      <c r="S28" s="115">
        <f t="shared" si="4"/>
        <v>82.35294118</v>
      </c>
      <c r="T28" s="115">
        <f t="shared" si="5"/>
        <v>68.42105263</v>
      </c>
      <c r="U28" s="120">
        <f t="shared" si="6"/>
        <v>84.21052632</v>
      </c>
    </row>
    <row r="29">
      <c r="A29" s="122">
        <v>21.0</v>
      </c>
      <c r="B29" s="153" t="s">
        <v>46</v>
      </c>
      <c r="C29" s="140">
        <v>8.0</v>
      </c>
      <c r="D29" s="94">
        <v>3.0</v>
      </c>
      <c r="E29" s="141">
        <v>6.0</v>
      </c>
      <c r="F29" s="270">
        <v>6.0</v>
      </c>
      <c r="G29" s="271">
        <v>6.0</v>
      </c>
      <c r="H29" s="280">
        <v>9.0</v>
      </c>
      <c r="I29" s="281">
        <v>9.0</v>
      </c>
      <c r="J29" s="282">
        <v>4.0</v>
      </c>
      <c r="K29" s="283">
        <v>9.0</v>
      </c>
      <c r="L29" s="284">
        <v>6.0</v>
      </c>
      <c r="M29" s="285">
        <v>3.0</v>
      </c>
      <c r="N29" s="278">
        <v>13.0</v>
      </c>
      <c r="O29" s="279">
        <v>11.0</v>
      </c>
      <c r="P29" s="253">
        <f t="shared" si="1"/>
        <v>45</v>
      </c>
      <c r="Q29" s="166">
        <f t="shared" si="2"/>
        <v>18</v>
      </c>
      <c r="R29" s="110">
        <f t="shared" si="3"/>
        <v>30</v>
      </c>
      <c r="S29" s="115">
        <f t="shared" si="4"/>
        <v>88.23529412</v>
      </c>
      <c r="T29" s="115">
        <f t="shared" si="5"/>
        <v>94.73684211</v>
      </c>
      <c r="U29" s="120">
        <f t="shared" si="6"/>
        <v>78.94736842</v>
      </c>
    </row>
    <row r="30">
      <c r="A30" s="122">
        <v>22.0</v>
      </c>
      <c r="B30" s="153" t="s">
        <v>47</v>
      </c>
      <c r="C30" s="140">
        <v>8.0</v>
      </c>
      <c r="D30" s="94">
        <v>3.0</v>
      </c>
      <c r="E30" s="141">
        <v>8.0</v>
      </c>
      <c r="F30" s="270">
        <v>6.0</v>
      </c>
      <c r="G30" s="271">
        <v>7.0</v>
      </c>
      <c r="H30" s="280">
        <v>10.0</v>
      </c>
      <c r="I30" s="281">
        <v>9.0</v>
      </c>
      <c r="J30" s="282">
        <v>4.0</v>
      </c>
      <c r="K30" s="283">
        <v>9.0</v>
      </c>
      <c r="L30" s="284">
        <v>6.0</v>
      </c>
      <c r="M30" s="285">
        <v>2.0</v>
      </c>
      <c r="N30" s="278">
        <v>13.0</v>
      </c>
      <c r="O30" s="279">
        <v>12.0</v>
      </c>
      <c r="P30" s="253">
        <f t="shared" si="1"/>
        <v>46</v>
      </c>
      <c r="Q30" s="166">
        <f t="shared" si="2"/>
        <v>18</v>
      </c>
      <c r="R30" s="110">
        <f t="shared" si="3"/>
        <v>33</v>
      </c>
      <c r="S30" s="115">
        <f t="shared" si="4"/>
        <v>90.19607843</v>
      </c>
      <c r="T30" s="115">
        <f t="shared" si="5"/>
        <v>94.73684211</v>
      </c>
      <c r="U30" s="120">
        <f t="shared" si="6"/>
        <v>86.84210526</v>
      </c>
    </row>
    <row r="31">
      <c r="A31" s="122">
        <v>23.0</v>
      </c>
      <c r="B31" s="153" t="s">
        <v>48</v>
      </c>
      <c r="C31" s="140">
        <v>9.0</v>
      </c>
      <c r="D31" s="94">
        <v>2.0</v>
      </c>
      <c r="E31" s="141">
        <v>9.0</v>
      </c>
      <c r="F31" s="270">
        <v>7.0</v>
      </c>
      <c r="G31" s="271">
        <v>6.0</v>
      </c>
      <c r="H31" s="280">
        <v>10.0</v>
      </c>
      <c r="I31" s="281">
        <v>9.0</v>
      </c>
      <c r="J31" s="282">
        <v>4.0</v>
      </c>
      <c r="K31" s="283">
        <v>9.0</v>
      </c>
      <c r="L31" s="284">
        <v>7.0</v>
      </c>
      <c r="M31" s="285">
        <v>3.0</v>
      </c>
      <c r="N31" s="278">
        <v>13.0</v>
      </c>
      <c r="O31" s="279">
        <v>14.0</v>
      </c>
      <c r="P31" s="253">
        <f t="shared" si="1"/>
        <v>48</v>
      </c>
      <c r="Q31" s="166">
        <f t="shared" si="2"/>
        <v>18</v>
      </c>
      <c r="R31" s="110">
        <f t="shared" si="3"/>
        <v>36</v>
      </c>
      <c r="S31" s="115">
        <f t="shared" si="4"/>
        <v>94.11764706</v>
      </c>
      <c r="T31" s="115">
        <f t="shared" si="5"/>
        <v>94.73684211</v>
      </c>
      <c r="U31" s="120">
        <f t="shared" si="6"/>
        <v>94.73684211</v>
      </c>
    </row>
    <row r="32">
      <c r="A32" s="122">
        <v>24.0</v>
      </c>
      <c r="B32" s="153" t="s">
        <v>49</v>
      </c>
      <c r="C32" s="140">
        <v>9.0</v>
      </c>
      <c r="D32" s="94">
        <v>2.0</v>
      </c>
      <c r="E32" s="141">
        <v>9.0</v>
      </c>
      <c r="F32" s="270">
        <v>7.0</v>
      </c>
      <c r="G32" s="271">
        <v>6.0</v>
      </c>
      <c r="H32" s="280">
        <v>10.0</v>
      </c>
      <c r="I32" s="281">
        <v>9.0</v>
      </c>
      <c r="J32" s="282">
        <v>4.0</v>
      </c>
      <c r="K32" s="283">
        <v>9.0</v>
      </c>
      <c r="L32" s="284">
        <v>7.0</v>
      </c>
      <c r="M32" s="285">
        <v>3.0</v>
      </c>
      <c r="N32" s="278">
        <v>13.0</v>
      </c>
      <c r="O32" s="279">
        <v>14.0</v>
      </c>
      <c r="P32" s="253">
        <f t="shared" si="1"/>
        <v>48</v>
      </c>
      <c r="Q32" s="166">
        <f t="shared" si="2"/>
        <v>18</v>
      </c>
      <c r="R32" s="110">
        <f t="shared" si="3"/>
        <v>36</v>
      </c>
      <c r="S32" s="115">
        <f t="shared" si="4"/>
        <v>94.11764706</v>
      </c>
      <c r="T32" s="115">
        <f t="shared" si="5"/>
        <v>94.73684211</v>
      </c>
      <c r="U32" s="120">
        <f t="shared" si="6"/>
        <v>94.73684211</v>
      </c>
    </row>
    <row r="33">
      <c r="A33" s="122">
        <v>25.0</v>
      </c>
      <c r="B33" s="153" t="s">
        <v>50</v>
      </c>
      <c r="C33" s="140">
        <v>9.0</v>
      </c>
      <c r="D33" s="94">
        <v>2.0</v>
      </c>
      <c r="E33" s="141">
        <v>9.0</v>
      </c>
      <c r="F33" s="270">
        <v>7.0</v>
      </c>
      <c r="G33" s="271">
        <v>6.0</v>
      </c>
      <c r="H33" s="280">
        <v>10.0</v>
      </c>
      <c r="I33" s="281">
        <v>8.0</v>
      </c>
      <c r="J33" s="282">
        <v>3.0</v>
      </c>
      <c r="K33" s="283">
        <v>8.0</v>
      </c>
      <c r="L33" s="284">
        <v>7.0</v>
      </c>
      <c r="M33" s="285">
        <v>3.0</v>
      </c>
      <c r="N33" s="278">
        <v>11.0</v>
      </c>
      <c r="O33" s="279">
        <v>13.0</v>
      </c>
      <c r="P33" s="253">
        <f t="shared" si="1"/>
        <v>45</v>
      </c>
      <c r="Q33" s="166">
        <f t="shared" si="2"/>
        <v>17</v>
      </c>
      <c r="R33" s="110">
        <f t="shared" si="3"/>
        <v>34</v>
      </c>
      <c r="S33" s="115">
        <f t="shared" si="4"/>
        <v>88.23529412</v>
      </c>
      <c r="T33" s="115">
        <f t="shared" si="5"/>
        <v>89.47368421</v>
      </c>
      <c r="U33" s="120">
        <f t="shared" si="6"/>
        <v>89.47368421</v>
      </c>
    </row>
    <row r="34">
      <c r="A34" s="122">
        <v>26.0</v>
      </c>
      <c r="B34" s="153" t="s">
        <v>51</v>
      </c>
      <c r="C34" s="140">
        <v>9.0</v>
      </c>
      <c r="D34" s="94">
        <v>2.0</v>
      </c>
      <c r="E34" s="141">
        <v>9.0</v>
      </c>
      <c r="F34" s="270">
        <v>7.0</v>
      </c>
      <c r="G34" s="271">
        <v>6.0</v>
      </c>
      <c r="H34" s="280">
        <v>10.0</v>
      </c>
      <c r="I34" s="281">
        <v>9.0</v>
      </c>
      <c r="J34" s="282">
        <v>4.0</v>
      </c>
      <c r="K34" s="283">
        <v>9.0</v>
      </c>
      <c r="L34" s="284">
        <v>7.0</v>
      </c>
      <c r="M34" s="285">
        <v>3.0</v>
      </c>
      <c r="N34" s="278">
        <v>13.0</v>
      </c>
      <c r="O34" s="279">
        <v>14.0</v>
      </c>
      <c r="P34" s="253">
        <f t="shared" si="1"/>
        <v>48</v>
      </c>
      <c r="Q34" s="166">
        <f t="shared" si="2"/>
        <v>18</v>
      </c>
      <c r="R34" s="110">
        <f t="shared" si="3"/>
        <v>36</v>
      </c>
      <c r="S34" s="115">
        <f t="shared" si="4"/>
        <v>94.11764706</v>
      </c>
      <c r="T34" s="115">
        <f t="shared" si="5"/>
        <v>94.73684211</v>
      </c>
      <c r="U34" s="120">
        <f t="shared" si="6"/>
        <v>94.73684211</v>
      </c>
    </row>
    <row r="35">
      <c r="A35" s="122">
        <v>27.0</v>
      </c>
      <c r="B35" s="153" t="s">
        <v>52</v>
      </c>
      <c r="C35" s="140">
        <v>9.0</v>
      </c>
      <c r="D35" s="94">
        <v>2.0</v>
      </c>
      <c r="E35" s="141">
        <v>8.0</v>
      </c>
      <c r="F35" s="270">
        <v>7.0</v>
      </c>
      <c r="G35" s="271">
        <v>6.0</v>
      </c>
      <c r="H35" s="280">
        <v>10.0</v>
      </c>
      <c r="I35" s="281">
        <v>9.0</v>
      </c>
      <c r="J35" s="282">
        <v>4.0</v>
      </c>
      <c r="K35" s="283">
        <v>9.0</v>
      </c>
      <c r="L35" s="284">
        <v>7.0</v>
      </c>
      <c r="M35" s="285">
        <v>3.0</v>
      </c>
      <c r="N35" s="278">
        <v>13.0</v>
      </c>
      <c r="O35" s="279">
        <v>13.0</v>
      </c>
      <c r="P35" s="253">
        <f t="shared" si="1"/>
        <v>48</v>
      </c>
      <c r="Q35" s="166">
        <f t="shared" si="2"/>
        <v>18</v>
      </c>
      <c r="R35" s="110">
        <f t="shared" si="3"/>
        <v>34</v>
      </c>
      <c r="S35" s="115">
        <f t="shared" si="4"/>
        <v>94.11764706</v>
      </c>
      <c r="T35" s="115">
        <f t="shared" si="5"/>
        <v>94.73684211</v>
      </c>
      <c r="U35" s="120">
        <f t="shared" si="6"/>
        <v>89.47368421</v>
      </c>
    </row>
    <row r="36">
      <c r="A36" s="122">
        <v>28.0</v>
      </c>
      <c r="B36" s="153" t="s">
        <v>53</v>
      </c>
      <c r="C36" s="140">
        <v>9.0</v>
      </c>
      <c r="D36" s="94">
        <v>2.0</v>
      </c>
      <c r="E36" s="141">
        <v>8.0</v>
      </c>
      <c r="F36" s="270">
        <v>7.0</v>
      </c>
      <c r="G36" s="271">
        <v>6.0</v>
      </c>
      <c r="H36" s="280">
        <v>10.0</v>
      </c>
      <c r="I36" s="281">
        <v>8.0</v>
      </c>
      <c r="J36" s="282">
        <v>3.0</v>
      </c>
      <c r="K36" s="283">
        <v>9.0</v>
      </c>
      <c r="L36" s="284">
        <v>7.0</v>
      </c>
      <c r="M36" s="285">
        <v>2.0</v>
      </c>
      <c r="N36" s="278">
        <v>12.0</v>
      </c>
      <c r="O36" s="279">
        <v>13.0</v>
      </c>
      <c r="P36" s="253">
        <f t="shared" si="1"/>
        <v>47</v>
      </c>
      <c r="Q36" s="166">
        <f t="shared" si="2"/>
        <v>17</v>
      </c>
      <c r="R36" s="110">
        <f t="shared" si="3"/>
        <v>32</v>
      </c>
      <c r="S36" s="115">
        <f t="shared" si="4"/>
        <v>92.15686275</v>
      </c>
      <c r="T36" s="115">
        <f t="shared" si="5"/>
        <v>89.47368421</v>
      </c>
      <c r="U36" s="120">
        <f t="shared" si="6"/>
        <v>84.21052632</v>
      </c>
    </row>
    <row r="37">
      <c r="A37" s="122">
        <v>29.0</v>
      </c>
      <c r="B37" s="153" t="s">
        <v>54</v>
      </c>
      <c r="C37" s="140">
        <v>9.0</v>
      </c>
      <c r="D37" s="94">
        <v>2.0</v>
      </c>
      <c r="E37" s="141">
        <v>8.0</v>
      </c>
      <c r="F37" s="270">
        <v>7.0</v>
      </c>
      <c r="G37" s="271">
        <v>6.0</v>
      </c>
      <c r="H37" s="280">
        <v>10.0</v>
      </c>
      <c r="I37" s="281">
        <v>9.0</v>
      </c>
      <c r="J37" s="282">
        <v>3.0</v>
      </c>
      <c r="K37" s="283">
        <v>8.0</v>
      </c>
      <c r="L37" s="284">
        <v>6.0</v>
      </c>
      <c r="M37" s="285">
        <v>2.0</v>
      </c>
      <c r="N37" s="278">
        <v>12.0</v>
      </c>
      <c r="O37" s="279">
        <v>13.0</v>
      </c>
      <c r="P37" s="253">
        <f t="shared" si="1"/>
        <v>46</v>
      </c>
      <c r="Q37" s="166">
        <f t="shared" si="2"/>
        <v>17</v>
      </c>
      <c r="R37" s="110">
        <f t="shared" si="3"/>
        <v>32</v>
      </c>
      <c r="S37" s="115">
        <f t="shared" si="4"/>
        <v>90.19607843</v>
      </c>
      <c r="T37" s="115">
        <f t="shared" si="5"/>
        <v>89.47368421</v>
      </c>
      <c r="U37" s="120">
        <f t="shared" si="6"/>
        <v>84.21052632</v>
      </c>
    </row>
    <row r="38">
      <c r="A38" s="122">
        <v>30.0</v>
      </c>
      <c r="B38" s="153" t="s">
        <v>55</v>
      </c>
      <c r="C38" s="140">
        <v>5.0</v>
      </c>
      <c r="D38" s="94">
        <v>1.0</v>
      </c>
      <c r="E38" s="141">
        <v>7.0</v>
      </c>
      <c r="F38" s="270">
        <v>5.0</v>
      </c>
      <c r="G38" s="271">
        <v>3.0</v>
      </c>
      <c r="H38" s="280">
        <v>7.0</v>
      </c>
      <c r="I38" s="281">
        <v>5.0</v>
      </c>
      <c r="J38" s="282">
        <v>1.0</v>
      </c>
      <c r="K38" s="283">
        <v>5.0</v>
      </c>
      <c r="L38" s="284">
        <v>6.0</v>
      </c>
      <c r="M38" s="285">
        <v>2.0</v>
      </c>
      <c r="N38" s="278">
        <v>7.0</v>
      </c>
      <c r="O38" s="279">
        <v>9.0</v>
      </c>
      <c r="P38" s="253">
        <f t="shared" si="1"/>
        <v>29</v>
      </c>
      <c r="Q38" s="166">
        <f t="shared" si="2"/>
        <v>12</v>
      </c>
      <c r="R38" s="110">
        <f t="shared" si="3"/>
        <v>22</v>
      </c>
      <c r="S38" s="115">
        <f t="shared" si="4"/>
        <v>56.8627451</v>
      </c>
      <c r="T38" s="115">
        <f t="shared" si="5"/>
        <v>63.15789474</v>
      </c>
      <c r="U38" s="120">
        <f t="shared" si="6"/>
        <v>57.89473684</v>
      </c>
    </row>
    <row r="39">
      <c r="A39" s="122">
        <v>31.0</v>
      </c>
      <c r="B39" s="153" t="s">
        <v>56</v>
      </c>
      <c r="C39" s="140">
        <v>2.0</v>
      </c>
      <c r="D39" s="94">
        <v>1.0</v>
      </c>
      <c r="E39" s="141">
        <v>0.0</v>
      </c>
      <c r="F39" s="270">
        <v>1.0</v>
      </c>
      <c r="G39" s="271">
        <v>1.0</v>
      </c>
      <c r="H39" s="280">
        <v>2.0</v>
      </c>
      <c r="I39" s="281">
        <v>1.0</v>
      </c>
      <c r="J39" s="282">
        <v>2.0</v>
      </c>
      <c r="K39" s="283">
        <v>3.0</v>
      </c>
      <c r="L39" s="284">
        <v>0.0</v>
      </c>
      <c r="M39" s="285">
        <v>1.0</v>
      </c>
      <c r="N39" s="278">
        <v>3.0</v>
      </c>
      <c r="O39" s="279">
        <v>0.0</v>
      </c>
      <c r="P39" s="253">
        <f t="shared" si="1"/>
        <v>11</v>
      </c>
      <c r="Q39" s="166">
        <f t="shared" si="2"/>
        <v>2</v>
      </c>
      <c r="R39" s="110">
        <f t="shared" si="3"/>
        <v>4</v>
      </c>
      <c r="S39" s="115">
        <f t="shared" si="4"/>
        <v>21.56862745</v>
      </c>
      <c r="T39" s="115">
        <f t="shared" si="5"/>
        <v>10.52631579</v>
      </c>
      <c r="U39" s="120">
        <f t="shared" si="6"/>
        <v>10.52631579</v>
      </c>
    </row>
    <row r="40">
      <c r="A40" s="122">
        <v>32.0</v>
      </c>
      <c r="B40" s="153" t="s">
        <v>57</v>
      </c>
      <c r="C40" s="140">
        <v>9.0</v>
      </c>
      <c r="D40" s="94">
        <v>3.0</v>
      </c>
      <c r="E40" s="141">
        <v>9.0</v>
      </c>
      <c r="F40" s="270">
        <v>7.0</v>
      </c>
      <c r="G40" s="271">
        <v>7.0</v>
      </c>
      <c r="H40" s="280">
        <v>11.0</v>
      </c>
      <c r="I40" s="281">
        <v>9.0</v>
      </c>
      <c r="J40" s="282">
        <v>4.0</v>
      </c>
      <c r="K40" s="283">
        <v>10.0</v>
      </c>
      <c r="L40" s="284">
        <v>7.0</v>
      </c>
      <c r="M40" s="285">
        <v>3.0</v>
      </c>
      <c r="N40" s="278">
        <v>13.0</v>
      </c>
      <c r="O40" s="279">
        <v>14.0</v>
      </c>
      <c r="P40" s="253">
        <f t="shared" si="1"/>
        <v>50</v>
      </c>
      <c r="Q40" s="166">
        <f t="shared" si="2"/>
        <v>19</v>
      </c>
      <c r="R40" s="110">
        <f t="shared" si="3"/>
        <v>37</v>
      </c>
      <c r="S40" s="115">
        <f t="shared" si="4"/>
        <v>98.03921569</v>
      </c>
      <c r="T40" s="115">
        <f t="shared" si="5"/>
        <v>100</v>
      </c>
      <c r="U40" s="120">
        <f t="shared" si="6"/>
        <v>97.36842105</v>
      </c>
    </row>
    <row r="41">
      <c r="A41" s="122">
        <v>33.0</v>
      </c>
      <c r="B41" s="167" t="s">
        <v>58</v>
      </c>
      <c r="C41" s="140">
        <v>8.0</v>
      </c>
      <c r="D41" s="94">
        <v>2.0</v>
      </c>
      <c r="E41" s="141">
        <v>8.0</v>
      </c>
      <c r="F41" s="270">
        <v>7.0</v>
      </c>
      <c r="G41" s="271">
        <v>6.0</v>
      </c>
      <c r="H41" s="280">
        <v>9.0</v>
      </c>
      <c r="I41" s="281">
        <v>9.0</v>
      </c>
      <c r="J41" s="282">
        <v>4.0</v>
      </c>
      <c r="K41" s="283">
        <v>9.0</v>
      </c>
      <c r="L41" s="284">
        <v>7.0</v>
      </c>
      <c r="M41" s="285">
        <v>3.0</v>
      </c>
      <c r="N41" s="278">
        <v>12.0</v>
      </c>
      <c r="O41" s="279">
        <v>12.0</v>
      </c>
      <c r="P41" s="253">
        <f t="shared" si="1"/>
        <v>45</v>
      </c>
      <c r="Q41" s="166">
        <f t="shared" si="2"/>
        <v>18</v>
      </c>
      <c r="R41" s="110">
        <f t="shared" si="3"/>
        <v>33</v>
      </c>
      <c r="S41" s="115">
        <f t="shared" si="4"/>
        <v>88.23529412</v>
      </c>
      <c r="T41" s="115">
        <f t="shared" si="5"/>
        <v>94.73684211</v>
      </c>
      <c r="U41" s="120">
        <f t="shared" si="6"/>
        <v>86.84210526</v>
      </c>
    </row>
    <row r="42">
      <c r="A42" s="122">
        <v>34.0</v>
      </c>
      <c r="B42" s="153" t="s">
        <v>59</v>
      </c>
      <c r="C42" s="140">
        <v>7.0</v>
      </c>
      <c r="D42" s="94">
        <v>2.0</v>
      </c>
      <c r="E42" s="141">
        <v>8.0</v>
      </c>
      <c r="F42" s="270">
        <v>6.0</v>
      </c>
      <c r="G42" s="271">
        <v>6.0</v>
      </c>
      <c r="H42" s="280">
        <v>9.0</v>
      </c>
      <c r="I42" s="281">
        <v>8.0</v>
      </c>
      <c r="J42" s="282">
        <v>3.0</v>
      </c>
      <c r="K42" s="283">
        <v>9.0</v>
      </c>
      <c r="L42" s="284">
        <v>7.0</v>
      </c>
      <c r="M42" s="285">
        <v>2.0</v>
      </c>
      <c r="N42" s="278">
        <v>10.0</v>
      </c>
      <c r="O42" s="279">
        <v>13.0</v>
      </c>
      <c r="P42" s="253">
        <f t="shared" si="1"/>
        <v>41</v>
      </c>
      <c r="Q42" s="166">
        <f t="shared" si="2"/>
        <v>17</v>
      </c>
      <c r="R42" s="110">
        <f t="shared" si="3"/>
        <v>32</v>
      </c>
      <c r="S42" s="115">
        <f t="shared" si="4"/>
        <v>80.39215686</v>
      </c>
      <c r="T42" s="115">
        <f t="shared" si="5"/>
        <v>89.47368421</v>
      </c>
      <c r="U42" s="120">
        <f t="shared" si="6"/>
        <v>84.21052632</v>
      </c>
    </row>
    <row r="43">
      <c r="A43" s="122">
        <v>35.0</v>
      </c>
      <c r="B43" s="153" t="s">
        <v>60</v>
      </c>
      <c r="C43" s="140">
        <v>8.0</v>
      </c>
      <c r="D43" s="94">
        <v>2.0</v>
      </c>
      <c r="E43" s="141">
        <v>8.0</v>
      </c>
      <c r="F43" s="270">
        <v>7.0</v>
      </c>
      <c r="G43" s="271">
        <v>5.0</v>
      </c>
      <c r="H43" s="280">
        <v>7.0</v>
      </c>
      <c r="I43" s="281">
        <v>7.0</v>
      </c>
      <c r="J43" s="282">
        <v>2.0</v>
      </c>
      <c r="K43" s="283">
        <v>9.0</v>
      </c>
      <c r="L43" s="284">
        <v>7.0</v>
      </c>
      <c r="M43" s="285">
        <v>2.0</v>
      </c>
      <c r="N43" s="278">
        <v>11.0</v>
      </c>
      <c r="O43" s="279">
        <v>12.0</v>
      </c>
      <c r="P43" s="253">
        <f t="shared" si="1"/>
        <v>42</v>
      </c>
      <c r="Q43" s="166">
        <f t="shared" si="2"/>
        <v>16</v>
      </c>
      <c r="R43" s="110">
        <f t="shared" si="3"/>
        <v>29</v>
      </c>
      <c r="S43" s="115">
        <f t="shared" si="4"/>
        <v>82.35294118</v>
      </c>
      <c r="T43" s="115">
        <f t="shared" si="5"/>
        <v>84.21052632</v>
      </c>
      <c r="U43" s="120">
        <f t="shared" si="6"/>
        <v>76.31578947</v>
      </c>
    </row>
    <row r="44">
      <c r="A44" s="122">
        <v>36.0</v>
      </c>
      <c r="B44" s="153" t="s">
        <v>61</v>
      </c>
      <c r="C44" s="140">
        <v>8.0</v>
      </c>
      <c r="D44" s="94">
        <v>2.0</v>
      </c>
      <c r="E44" s="141">
        <v>8.0</v>
      </c>
      <c r="F44" s="270">
        <v>7.0</v>
      </c>
      <c r="G44" s="271">
        <v>6.0</v>
      </c>
      <c r="H44" s="280">
        <v>9.0</v>
      </c>
      <c r="I44" s="281">
        <v>8.0</v>
      </c>
      <c r="J44" s="282">
        <v>3.0</v>
      </c>
      <c r="K44" s="283">
        <v>8.0</v>
      </c>
      <c r="L44" s="284">
        <v>7.0</v>
      </c>
      <c r="M44" s="285">
        <v>2.0</v>
      </c>
      <c r="N44" s="278">
        <v>11.0</v>
      </c>
      <c r="O44" s="279">
        <v>12.0</v>
      </c>
      <c r="P44" s="253">
        <f t="shared" si="1"/>
        <v>43</v>
      </c>
      <c r="Q44" s="166">
        <f t="shared" si="2"/>
        <v>17</v>
      </c>
      <c r="R44" s="110">
        <f t="shared" si="3"/>
        <v>31</v>
      </c>
      <c r="S44" s="115">
        <f t="shared" si="4"/>
        <v>84.31372549</v>
      </c>
      <c r="T44" s="115">
        <f t="shared" si="5"/>
        <v>89.47368421</v>
      </c>
      <c r="U44" s="120">
        <f t="shared" si="6"/>
        <v>81.57894737</v>
      </c>
    </row>
    <row r="45">
      <c r="A45" s="122">
        <v>37.0</v>
      </c>
      <c r="B45" s="153" t="s">
        <v>62</v>
      </c>
      <c r="C45" s="140">
        <v>7.0</v>
      </c>
      <c r="D45" s="94">
        <v>3.0</v>
      </c>
      <c r="E45" s="141">
        <v>9.0</v>
      </c>
      <c r="F45" s="270">
        <v>5.0</v>
      </c>
      <c r="G45" s="271">
        <v>7.0</v>
      </c>
      <c r="H45" s="280">
        <v>9.0</v>
      </c>
      <c r="I45" s="281">
        <v>9.0</v>
      </c>
      <c r="J45" s="282">
        <v>4.0</v>
      </c>
      <c r="K45" s="283">
        <v>9.0</v>
      </c>
      <c r="L45" s="284">
        <v>7.0</v>
      </c>
      <c r="M45" s="285">
        <v>3.0</v>
      </c>
      <c r="N45" s="278">
        <v>12.0</v>
      </c>
      <c r="O45" s="279">
        <v>13.0</v>
      </c>
      <c r="P45" s="253">
        <f t="shared" si="1"/>
        <v>42</v>
      </c>
      <c r="Q45" s="166">
        <f t="shared" si="2"/>
        <v>19</v>
      </c>
      <c r="R45" s="110">
        <f t="shared" si="3"/>
        <v>36</v>
      </c>
      <c r="S45" s="115">
        <f t="shared" si="4"/>
        <v>82.35294118</v>
      </c>
      <c r="T45" s="115">
        <f t="shared" si="5"/>
        <v>100</v>
      </c>
      <c r="U45" s="120">
        <f t="shared" si="6"/>
        <v>94.73684211</v>
      </c>
    </row>
    <row r="46">
      <c r="A46" s="122">
        <v>38.0</v>
      </c>
      <c r="B46" s="153" t="s">
        <v>63</v>
      </c>
      <c r="C46" s="140">
        <v>9.0</v>
      </c>
      <c r="D46" s="94">
        <v>3.0</v>
      </c>
      <c r="E46" s="141">
        <v>8.0</v>
      </c>
      <c r="F46" s="270">
        <v>7.0</v>
      </c>
      <c r="G46" s="271">
        <v>6.0</v>
      </c>
      <c r="H46" s="280">
        <v>11.0</v>
      </c>
      <c r="I46" s="281">
        <v>8.0</v>
      </c>
      <c r="J46" s="282">
        <v>5.0</v>
      </c>
      <c r="K46" s="283">
        <v>8.0</v>
      </c>
      <c r="L46" s="284">
        <v>7.0</v>
      </c>
      <c r="M46" s="285">
        <v>3.0</v>
      </c>
      <c r="N46" s="278">
        <v>14.0</v>
      </c>
      <c r="O46" s="279">
        <v>13.0</v>
      </c>
      <c r="P46" s="253">
        <f t="shared" si="1"/>
        <v>49</v>
      </c>
      <c r="Q46" s="166">
        <f t="shared" si="2"/>
        <v>18</v>
      </c>
      <c r="R46" s="110">
        <f t="shared" si="3"/>
        <v>35</v>
      </c>
      <c r="S46" s="115">
        <f t="shared" si="4"/>
        <v>96.07843137</v>
      </c>
      <c r="T46" s="115">
        <f t="shared" si="5"/>
        <v>94.73684211</v>
      </c>
      <c r="U46" s="120">
        <f t="shared" si="6"/>
        <v>92.10526316</v>
      </c>
    </row>
    <row r="47">
      <c r="A47" s="122">
        <v>39.0</v>
      </c>
      <c r="B47" s="153" t="s">
        <v>64</v>
      </c>
      <c r="C47" s="140">
        <v>9.0</v>
      </c>
      <c r="D47" s="94">
        <v>2.0</v>
      </c>
      <c r="E47" s="141">
        <v>7.0</v>
      </c>
      <c r="F47" s="270">
        <v>6.0</v>
      </c>
      <c r="G47" s="271">
        <v>6.0</v>
      </c>
      <c r="H47" s="280">
        <v>9.0</v>
      </c>
      <c r="I47" s="281">
        <v>9.0</v>
      </c>
      <c r="J47" s="282">
        <v>4.0</v>
      </c>
      <c r="K47" s="283">
        <v>10.0</v>
      </c>
      <c r="L47" s="284">
        <v>7.0</v>
      </c>
      <c r="M47" s="285">
        <v>3.0</v>
      </c>
      <c r="N47" s="278">
        <v>12.0</v>
      </c>
      <c r="O47" s="279">
        <v>12.0</v>
      </c>
      <c r="P47" s="253">
        <f t="shared" si="1"/>
        <v>46</v>
      </c>
      <c r="Q47" s="166">
        <f t="shared" si="2"/>
        <v>18</v>
      </c>
      <c r="R47" s="110">
        <f t="shared" si="3"/>
        <v>32</v>
      </c>
      <c r="S47" s="115">
        <f t="shared" si="4"/>
        <v>90.19607843</v>
      </c>
      <c r="T47" s="115">
        <f t="shared" si="5"/>
        <v>94.73684211</v>
      </c>
      <c r="U47" s="120">
        <f t="shared" si="6"/>
        <v>84.21052632</v>
      </c>
    </row>
    <row r="48">
      <c r="A48" s="122">
        <v>40.0</v>
      </c>
      <c r="B48" s="153" t="s">
        <v>65</v>
      </c>
      <c r="C48" s="140">
        <v>9.0</v>
      </c>
      <c r="D48" s="94">
        <v>2.0</v>
      </c>
      <c r="E48" s="141">
        <v>8.0</v>
      </c>
      <c r="F48" s="270">
        <v>7.0</v>
      </c>
      <c r="G48" s="271">
        <v>5.0</v>
      </c>
      <c r="H48" s="280">
        <v>10.0</v>
      </c>
      <c r="I48" s="281">
        <v>9.0</v>
      </c>
      <c r="J48" s="282">
        <v>4.0</v>
      </c>
      <c r="K48" s="283">
        <v>9.0</v>
      </c>
      <c r="L48" s="284">
        <v>7.0</v>
      </c>
      <c r="M48" s="285">
        <v>3.0</v>
      </c>
      <c r="N48" s="278">
        <v>13.0</v>
      </c>
      <c r="O48" s="279">
        <v>13.0</v>
      </c>
      <c r="P48" s="253">
        <f t="shared" si="1"/>
        <v>48</v>
      </c>
      <c r="Q48" s="166">
        <f t="shared" si="2"/>
        <v>18</v>
      </c>
      <c r="R48" s="110">
        <f t="shared" si="3"/>
        <v>33</v>
      </c>
      <c r="S48" s="115">
        <f t="shared" si="4"/>
        <v>94.11764706</v>
      </c>
      <c r="T48" s="115">
        <f t="shared" si="5"/>
        <v>94.73684211</v>
      </c>
      <c r="U48" s="120">
        <f t="shared" si="6"/>
        <v>86.84210526</v>
      </c>
    </row>
    <row r="49">
      <c r="A49" s="122">
        <v>41.0</v>
      </c>
      <c r="B49" s="153" t="s">
        <v>66</v>
      </c>
      <c r="C49" s="140">
        <v>9.0</v>
      </c>
      <c r="D49" s="94">
        <v>2.0</v>
      </c>
      <c r="E49" s="141">
        <v>9.0</v>
      </c>
      <c r="F49" s="270">
        <v>7.0</v>
      </c>
      <c r="G49" s="271">
        <v>6.0</v>
      </c>
      <c r="H49" s="280">
        <v>10.0</v>
      </c>
      <c r="I49" s="281">
        <v>9.0</v>
      </c>
      <c r="J49" s="282">
        <v>4.0</v>
      </c>
      <c r="K49" s="283">
        <v>9.0</v>
      </c>
      <c r="L49" s="284">
        <v>7.0</v>
      </c>
      <c r="M49" s="285">
        <v>3.0</v>
      </c>
      <c r="N49" s="278">
        <v>13.0</v>
      </c>
      <c r="O49" s="279">
        <v>14.0</v>
      </c>
      <c r="P49" s="253">
        <f t="shared" si="1"/>
        <v>48</v>
      </c>
      <c r="Q49" s="166">
        <f t="shared" si="2"/>
        <v>18</v>
      </c>
      <c r="R49" s="110">
        <f t="shared" si="3"/>
        <v>36</v>
      </c>
      <c r="S49" s="115">
        <f t="shared" si="4"/>
        <v>94.11764706</v>
      </c>
      <c r="T49" s="115">
        <f t="shared" si="5"/>
        <v>94.73684211</v>
      </c>
      <c r="U49" s="120">
        <f t="shared" si="6"/>
        <v>94.73684211</v>
      </c>
    </row>
    <row r="50">
      <c r="A50" s="122">
        <v>42.0</v>
      </c>
      <c r="B50" s="153" t="s">
        <v>67</v>
      </c>
      <c r="C50" s="140">
        <v>6.0</v>
      </c>
      <c r="D50" s="94">
        <v>2.0</v>
      </c>
      <c r="E50" s="141">
        <v>8.0</v>
      </c>
      <c r="F50" s="270">
        <v>5.0</v>
      </c>
      <c r="G50" s="271">
        <v>6.0</v>
      </c>
      <c r="H50" s="280">
        <v>7.0</v>
      </c>
      <c r="I50" s="281">
        <v>8.0</v>
      </c>
      <c r="J50" s="282">
        <v>3.0</v>
      </c>
      <c r="K50" s="283">
        <v>5.0</v>
      </c>
      <c r="L50" s="284">
        <v>7.0</v>
      </c>
      <c r="M50" s="285">
        <v>2.0</v>
      </c>
      <c r="N50" s="278">
        <v>9.0</v>
      </c>
      <c r="O50" s="279">
        <v>12.0</v>
      </c>
      <c r="P50" s="253">
        <f t="shared" si="1"/>
        <v>32</v>
      </c>
      <c r="Q50" s="166">
        <f t="shared" si="2"/>
        <v>17</v>
      </c>
      <c r="R50" s="110">
        <f t="shared" si="3"/>
        <v>31</v>
      </c>
      <c r="S50" s="115">
        <f t="shared" si="4"/>
        <v>62.74509804</v>
      </c>
      <c r="T50" s="115">
        <f t="shared" si="5"/>
        <v>89.47368421</v>
      </c>
      <c r="U50" s="120">
        <f t="shared" si="6"/>
        <v>81.57894737</v>
      </c>
    </row>
    <row r="51">
      <c r="A51" s="122">
        <v>43.0</v>
      </c>
      <c r="B51" s="153" t="s">
        <v>68</v>
      </c>
      <c r="C51" s="140">
        <v>0.0</v>
      </c>
      <c r="D51" s="94">
        <v>0.0</v>
      </c>
      <c r="E51" s="141">
        <v>0.0</v>
      </c>
      <c r="F51" s="270">
        <v>0.0</v>
      </c>
      <c r="G51" s="271">
        <v>0.0</v>
      </c>
      <c r="H51" s="280">
        <v>0.0</v>
      </c>
      <c r="I51" s="281">
        <v>0.0</v>
      </c>
      <c r="J51" s="282">
        <v>0.0</v>
      </c>
      <c r="K51" s="283">
        <v>0.0</v>
      </c>
      <c r="L51" s="284">
        <v>0.0</v>
      </c>
      <c r="M51" s="285">
        <v>0.0</v>
      </c>
      <c r="N51" s="278">
        <v>0.0</v>
      </c>
      <c r="O51" s="279">
        <v>0.0</v>
      </c>
      <c r="P51" s="253">
        <f t="shared" si="1"/>
        <v>0</v>
      </c>
      <c r="Q51" s="166">
        <f t="shared" si="2"/>
        <v>0</v>
      </c>
      <c r="R51" s="110">
        <f t="shared" si="3"/>
        <v>0</v>
      </c>
      <c r="S51" s="115">
        <f t="shared" si="4"/>
        <v>0</v>
      </c>
      <c r="T51" s="115">
        <f t="shared" si="5"/>
        <v>0</v>
      </c>
      <c r="U51" s="120">
        <f t="shared" si="6"/>
        <v>0</v>
      </c>
    </row>
    <row r="52">
      <c r="A52" s="122">
        <v>44.0</v>
      </c>
      <c r="B52" s="153" t="s">
        <v>69</v>
      </c>
      <c r="C52" s="140">
        <v>9.0</v>
      </c>
      <c r="D52" s="94">
        <v>2.0</v>
      </c>
      <c r="E52" s="141">
        <v>8.0</v>
      </c>
      <c r="F52" s="270">
        <v>7.0</v>
      </c>
      <c r="G52" s="271">
        <v>5.0</v>
      </c>
      <c r="H52" s="280">
        <v>10.0</v>
      </c>
      <c r="I52" s="281">
        <v>9.0</v>
      </c>
      <c r="J52" s="282">
        <v>4.0</v>
      </c>
      <c r="K52" s="283">
        <v>8.0</v>
      </c>
      <c r="L52" s="284">
        <v>6.0</v>
      </c>
      <c r="M52" s="285">
        <v>3.0</v>
      </c>
      <c r="N52" s="278">
        <v>12.0</v>
      </c>
      <c r="O52" s="279">
        <v>13.0</v>
      </c>
      <c r="P52" s="253">
        <f t="shared" si="1"/>
        <v>46</v>
      </c>
      <c r="Q52" s="166">
        <f t="shared" si="2"/>
        <v>17</v>
      </c>
      <c r="R52" s="110">
        <f t="shared" si="3"/>
        <v>33</v>
      </c>
      <c r="S52" s="115">
        <f t="shared" si="4"/>
        <v>90.19607843</v>
      </c>
      <c r="T52" s="115">
        <f t="shared" si="5"/>
        <v>89.47368421</v>
      </c>
      <c r="U52" s="120">
        <f t="shared" si="6"/>
        <v>86.84210526</v>
      </c>
    </row>
    <row r="53">
      <c r="A53" s="122">
        <v>45.0</v>
      </c>
      <c r="B53" s="153" t="s">
        <v>70</v>
      </c>
      <c r="C53" s="341">
        <v>8.0</v>
      </c>
      <c r="D53" s="342">
        <v>2.0</v>
      </c>
      <c r="E53" s="343">
        <v>9.0</v>
      </c>
      <c r="F53" s="344">
        <v>6.0</v>
      </c>
      <c r="G53" s="345">
        <v>6.0</v>
      </c>
      <c r="H53" s="346">
        <v>9.0</v>
      </c>
      <c r="I53" s="333">
        <v>8.0</v>
      </c>
      <c r="J53" s="347">
        <v>5.0</v>
      </c>
      <c r="K53" s="348">
        <v>10.0</v>
      </c>
      <c r="L53" s="348">
        <v>7.0</v>
      </c>
      <c r="M53" s="349">
        <v>3.0</v>
      </c>
      <c r="N53" s="350">
        <v>12.0</v>
      </c>
      <c r="O53" s="351">
        <v>14.0</v>
      </c>
      <c r="P53" s="352">
        <f t="shared" si="1"/>
        <v>45</v>
      </c>
      <c r="Q53" s="166">
        <f t="shared" si="2"/>
        <v>17</v>
      </c>
      <c r="R53" s="161">
        <f t="shared" si="3"/>
        <v>37</v>
      </c>
      <c r="S53" s="353">
        <f t="shared" si="4"/>
        <v>88.23529412</v>
      </c>
      <c r="T53" s="353">
        <f t="shared" si="5"/>
        <v>89.47368421</v>
      </c>
      <c r="U53" s="354">
        <f t="shared" si="6"/>
        <v>97.36842105</v>
      </c>
    </row>
    <row r="54" ht="31.5" customHeight="1">
      <c r="A54" s="168"/>
      <c r="B54" s="169"/>
      <c r="C54" s="355">
        <v>9.0</v>
      </c>
      <c r="D54" s="356">
        <v>3.0</v>
      </c>
      <c r="E54" s="357">
        <v>9.0</v>
      </c>
      <c r="F54" s="355">
        <v>7.0</v>
      </c>
      <c r="G54" s="357">
        <v>7.0</v>
      </c>
      <c r="H54" s="358">
        <v>11.0</v>
      </c>
      <c r="I54" s="359">
        <v>7.0</v>
      </c>
      <c r="J54" s="360">
        <v>5.0</v>
      </c>
      <c r="K54" s="355">
        <v>10.0</v>
      </c>
      <c r="L54" s="356">
        <v>8.0</v>
      </c>
      <c r="M54" s="357">
        <v>3.0</v>
      </c>
      <c r="N54" s="355">
        <v>14.0</v>
      </c>
      <c r="O54" s="357">
        <v>14.0</v>
      </c>
      <c r="P54" s="361">
        <f>C54+F54+H54+K54+N54</f>
        <v>51</v>
      </c>
      <c r="Q54" s="361">
        <f t="shared" si="2"/>
        <v>18</v>
      </c>
      <c r="R54" s="361">
        <f>E54+G54+J54+M54+O54</f>
        <v>38</v>
      </c>
      <c r="S54" s="361"/>
      <c r="T54" s="361"/>
      <c r="U54" s="362"/>
    </row>
    <row r="55">
      <c r="A55" s="122">
        <v>46.0</v>
      </c>
      <c r="B55" s="153" t="s">
        <v>71</v>
      </c>
      <c r="C55" s="363"/>
      <c r="D55" s="364">
        <v>2.0</v>
      </c>
      <c r="E55" s="365">
        <v>9.0</v>
      </c>
      <c r="F55" s="366">
        <v>7.0</v>
      </c>
      <c r="G55" s="367">
        <v>6.0</v>
      </c>
      <c r="H55" s="368">
        <v>10.0</v>
      </c>
      <c r="I55" s="335">
        <v>7.0</v>
      </c>
      <c r="J55" s="369">
        <v>4.0</v>
      </c>
      <c r="K55" s="370">
        <v>9.0</v>
      </c>
      <c r="L55" s="371">
        <v>8.0</v>
      </c>
      <c r="M55" s="372">
        <v>3.0</v>
      </c>
      <c r="N55" s="373">
        <v>13.0</v>
      </c>
      <c r="O55" s="329">
        <v>14.0</v>
      </c>
      <c r="P55" s="330">
        <f t="shared" ref="P55:P82" si="7">SUM(C55,F55,H55,K55,N55)</f>
        <v>39</v>
      </c>
      <c r="Q55" s="166">
        <f t="shared" si="2"/>
        <v>17</v>
      </c>
      <c r="R55" s="166">
        <f t="shared" ref="R55:R99" si="8">SUM(E55,G55,J55,M55,O55)</f>
        <v>36</v>
      </c>
      <c r="S55" s="374">
        <f t="shared" ref="S55:S99" si="9">(P55*100)/$P$54</f>
        <v>76.47058824</v>
      </c>
      <c r="T55" s="375">
        <f t="shared" ref="T55:T99" si="10">(Q55*100/$Q$54)</f>
        <v>94.44444444</v>
      </c>
      <c r="U55" s="374">
        <f t="shared" ref="U55:U99" si="11">(R55*100/$R$54)</f>
        <v>94.73684211</v>
      </c>
    </row>
    <row r="56">
      <c r="A56" s="122">
        <v>47.0</v>
      </c>
      <c r="B56" s="153" t="s">
        <v>72</v>
      </c>
      <c r="C56" s="140">
        <v>8.0</v>
      </c>
      <c r="D56" s="94">
        <v>3.0</v>
      </c>
      <c r="E56" s="141">
        <v>8.0</v>
      </c>
      <c r="F56" s="270">
        <v>6.0</v>
      </c>
      <c r="G56" s="271">
        <v>6.0</v>
      </c>
      <c r="H56" s="280">
        <v>10.0</v>
      </c>
      <c r="I56" s="281">
        <v>7.0</v>
      </c>
      <c r="J56" s="282">
        <v>3.0</v>
      </c>
      <c r="K56" s="283">
        <v>9.0</v>
      </c>
      <c r="L56" s="284">
        <v>8.0</v>
      </c>
      <c r="M56" s="285">
        <v>2.0</v>
      </c>
      <c r="N56" s="278">
        <v>12.0</v>
      </c>
      <c r="O56" s="279">
        <v>13.0</v>
      </c>
      <c r="P56" s="253">
        <f t="shared" si="7"/>
        <v>45</v>
      </c>
      <c r="Q56" s="166">
        <f t="shared" si="2"/>
        <v>18</v>
      </c>
      <c r="R56" s="110">
        <f t="shared" si="8"/>
        <v>32</v>
      </c>
      <c r="S56" s="174">
        <f t="shared" si="9"/>
        <v>88.23529412</v>
      </c>
      <c r="T56" s="175">
        <f t="shared" si="10"/>
        <v>100</v>
      </c>
      <c r="U56" s="174">
        <f t="shared" si="11"/>
        <v>84.21052632</v>
      </c>
    </row>
    <row r="57">
      <c r="A57" s="122">
        <v>48.0</v>
      </c>
      <c r="B57" s="153" t="s">
        <v>73</v>
      </c>
      <c r="C57" s="140">
        <v>9.0</v>
      </c>
      <c r="D57" s="94">
        <v>3.0</v>
      </c>
      <c r="E57" s="141">
        <v>7.0</v>
      </c>
      <c r="F57" s="270">
        <v>7.0</v>
      </c>
      <c r="G57" s="271">
        <v>6.0</v>
      </c>
      <c r="H57" s="280">
        <v>11.0</v>
      </c>
      <c r="I57" s="281">
        <v>6.0</v>
      </c>
      <c r="J57" s="282">
        <v>4.0</v>
      </c>
      <c r="K57" s="283">
        <v>9.0</v>
      </c>
      <c r="L57" s="284">
        <v>8.0</v>
      </c>
      <c r="M57" s="285">
        <v>2.0</v>
      </c>
      <c r="N57" s="278">
        <v>13.0</v>
      </c>
      <c r="O57" s="279">
        <v>12.0</v>
      </c>
      <c r="P57" s="253">
        <f t="shared" si="7"/>
        <v>49</v>
      </c>
      <c r="Q57" s="166">
        <f t="shared" si="2"/>
        <v>17</v>
      </c>
      <c r="R57" s="110">
        <f t="shared" si="8"/>
        <v>31</v>
      </c>
      <c r="S57" s="174">
        <f t="shared" si="9"/>
        <v>96.07843137</v>
      </c>
      <c r="T57" s="175">
        <f t="shared" si="10"/>
        <v>94.44444444</v>
      </c>
      <c r="U57" s="174">
        <f t="shared" si="11"/>
        <v>81.57894737</v>
      </c>
    </row>
    <row r="58">
      <c r="A58" s="122">
        <v>49.0</v>
      </c>
      <c r="B58" s="153" t="s">
        <v>74</v>
      </c>
      <c r="C58" s="140">
        <v>9.0</v>
      </c>
      <c r="D58" s="94">
        <v>2.0</v>
      </c>
      <c r="E58" s="141">
        <v>8.0</v>
      </c>
      <c r="F58" s="270">
        <v>7.0</v>
      </c>
      <c r="G58" s="271">
        <v>6.0</v>
      </c>
      <c r="H58" s="280">
        <v>10.0</v>
      </c>
      <c r="I58" s="281">
        <v>7.0</v>
      </c>
      <c r="J58" s="282">
        <v>3.0</v>
      </c>
      <c r="K58" s="283">
        <v>9.0</v>
      </c>
      <c r="L58" s="284">
        <v>7.0</v>
      </c>
      <c r="M58" s="285">
        <v>3.0</v>
      </c>
      <c r="N58" s="278">
        <v>12.0</v>
      </c>
      <c r="O58" s="279">
        <v>14.0</v>
      </c>
      <c r="P58" s="253">
        <f t="shared" si="7"/>
        <v>47</v>
      </c>
      <c r="Q58" s="166">
        <f t="shared" si="2"/>
        <v>16</v>
      </c>
      <c r="R58" s="110">
        <f t="shared" si="8"/>
        <v>34</v>
      </c>
      <c r="S58" s="174">
        <f t="shared" si="9"/>
        <v>92.15686275</v>
      </c>
      <c r="T58" s="175">
        <f t="shared" si="10"/>
        <v>88.88888889</v>
      </c>
      <c r="U58" s="174">
        <f t="shared" si="11"/>
        <v>89.47368421</v>
      </c>
    </row>
    <row r="59">
      <c r="A59" s="122">
        <v>50.0</v>
      </c>
      <c r="B59" s="153" t="s">
        <v>75</v>
      </c>
      <c r="C59" s="140">
        <v>8.0</v>
      </c>
      <c r="D59" s="94">
        <v>2.0</v>
      </c>
      <c r="E59" s="141">
        <v>8.0</v>
      </c>
      <c r="F59" s="270">
        <v>6.0</v>
      </c>
      <c r="G59" s="271">
        <v>6.0</v>
      </c>
      <c r="H59" s="280">
        <v>9.0</v>
      </c>
      <c r="I59" s="281">
        <v>7.0</v>
      </c>
      <c r="J59" s="282">
        <v>3.0</v>
      </c>
      <c r="K59" s="283">
        <v>9.0</v>
      </c>
      <c r="L59" s="284">
        <v>8.0</v>
      </c>
      <c r="M59" s="285">
        <v>2.0</v>
      </c>
      <c r="N59" s="278">
        <v>11.0</v>
      </c>
      <c r="O59" s="279">
        <v>13.0</v>
      </c>
      <c r="P59" s="253">
        <f t="shared" si="7"/>
        <v>43</v>
      </c>
      <c r="Q59" s="166">
        <f t="shared" si="2"/>
        <v>17</v>
      </c>
      <c r="R59" s="110">
        <f t="shared" si="8"/>
        <v>32</v>
      </c>
      <c r="S59" s="174">
        <f t="shared" si="9"/>
        <v>84.31372549</v>
      </c>
      <c r="T59" s="175">
        <f t="shared" si="10"/>
        <v>94.44444444</v>
      </c>
      <c r="U59" s="174">
        <f t="shared" si="11"/>
        <v>84.21052632</v>
      </c>
    </row>
    <row r="60">
      <c r="A60" s="122">
        <v>51.0</v>
      </c>
      <c r="B60" s="153" t="s">
        <v>76</v>
      </c>
      <c r="C60" s="140">
        <v>9.0</v>
      </c>
      <c r="D60" s="94">
        <v>2.0</v>
      </c>
      <c r="E60" s="141">
        <v>9.0</v>
      </c>
      <c r="F60" s="270">
        <v>7.0</v>
      </c>
      <c r="G60" s="271">
        <v>6.0</v>
      </c>
      <c r="H60" s="280">
        <v>10.0</v>
      </c>
      <c r="I60" s="281">
        <v>7.0</v>
      </c>
      <c r="J60" s="282">
        <v>4.0</v>
      </c>
      <c r="K60" s="283">
        <v>9.0</v>
      </c>
      <c r="L60" s="284">
        <v>8.0</v>
      </c>
      <c r="M60" s="285">
        <v>3.0</v>
      </c>
      <c r="N60" s="278">
        <v>13.0</v>
      </c>
      <c r="O60" s="279">
        <v>14.0</v>
      </c>
      <c r="P60" s="253">
        <f t="shared" si="7"/>
        <v>48</v>
      </c>
      <c r="Q60" s="166">
        <f t="shared" si="2"/>
        <v>17</v>
      </c>
      <c r="R60" s="110">
        <f t="shared" si="8"/>
        <v>36</v>
      </c>
      <c r="S60" s="174">
        <f t="shared" si="9"/>
        <v>94.11764706</v>
      </c>
      <c r="T60" s="175">
        <f t="shared" si="10"/>
        <v>94.44444444</v>
      </c>
      <c r="U60" s="174">
        <f t="shared" si="11"/>
        <v>94.73684211</v>
      </c>
    </row>
    <row r="61" ht="16.5" customHeight="1">
      <c r="A61" s="122">
        <v>52.0</v>
      </c>
      <c r="B61" s="153" t="s">
        <v>77</v>
      </c>
      <c r="C61" s="200">
        <v>8.0</v>
      </c>
      <c r="D61" s="94">
        <v>2.0</v>
      </c>
      <c r="E61" s="141">
        <v>7.0</v>
      </c>
      <c r="F61" s="302">
        <v>7.0</v>
      </c>
      <c r="G61" s="271">
        <v>6.0</v>
      </c>
      <c r="H61" s="280">
        <v>9.0</v>
      </c>
      <c r="I61" s="281">
        <v>7.0</v>
      </c>
      <c r="J61" s="282">
        <v>3.0</v>
      </c>
      <c r="K61" s="283">
        <v>9.0</v>
      </c>
      <c r="L61" s="284">
        <v>7.0</v>
      </c>
      <c r="M61" s="285">
        <v>3.0</v>
      </c>
      <c r="N61" s="303">
        <v>11.0</v>
      </c>
      <c r="O61" s="255">
        <v>12.0</v>
      </c>
      <c r="P61" s="253">
        <f t="shared" si="7"/>
        <v>44</v>
      </c>
      <c r="Q61" s="166">
        <f t="shared" si="2"/>
        <v>16</v>
      </c>
      <c r="R61" s="110">
        <f t="shared" si="8"/>
        <v>31</v>
      </c>
      <c r="S61" s="174">
        <f t="shared" si="9"/>
        <v>86.2745098</v>
      </c>
      <c r="T61" s="175">
        <f t="shared" si="10"/>
        <v>88.88888889</v>
      </c>
      <c r="U61" s="174">
        <f t="shared" si="11"/>
        <v>81.57894737</v>
      </c>
    </row>
    <row r="62">
      <c r="A62" s="122">
        <v>53.0</v>
      </c>
      <c r="B62" s="153" t="s">
        <v>78</v>
      </c>
      <c r="C62" s="140">
        <v>8.0</v>
      </c>
      <c r="D62" s="94">
        <v>2.0</v>
      </c>
      <c r="E62" s="141">
        <v>9.0</v>
      </c>
      <c r="F62" s="270">
        <v>7.0</v>
      </c>
      <c r="G62" s="271">
        <v>6.0</v>
      </c>
      <c r="H62" s="280">
        <v>9.0</v>
      </c>
      <c r="I62" s="281">
        <v>7.0</v>
      </c>
      <c r="J62" s="282">
        <v>3.0</v>
      </c>
      <c r="K62" s="283">
        <v>9.0</v>
      </c>
      <c r="L62" s="284">
        <v>7.0</v>
      </c>
      <c r="M62" s="285">
        <v>3.0</v>
      </c>
      <c r="N62" s="278">
        <v>12.0</v>
      </c>
      <c r="O62" s="279">
        <v>14.0</v>
      </c>
      <c r="P62" s="253">
        <f t="shared" si="7"/>
        <v>45</v>
      </c>
      <c r="Q62" s="166">
        <f t="shared" si="2"/>
        <v>16</v>
      </c>
      <c r="R62" s="110">
        <f t="shared" si="8"/>
        <v>35</v>
      </c>
      <c r="S62" s="174">
        <f t="shared" si="9"/>
        <v>88.23529412</v>
      </c>
      <c r="T62" s="175">
        <f t="shared" si="10"/>
        <v>88.88888889</v>
      </c>
      <c r="U62" s="174">
        <f t="shared" si="11"/>
        <v>92.10526316</v>
      </c>
    </row>
    <row r="63">
      <c r="A63" s="122">
        <v>54.0</v>
      </c>
      <c r="B63" s="153" t="s">
        <v>79</v>
      </c>
      <c r="C63" s="140">
        <v>6.0</v>
      </c>
      <c r="D63" s="94">
        <v>1.0</v>
      </c>
      <c r="E63" s="141">
        <v>7.0</v>
      </c>
      <c r="F63" s="270">
        <v>5.0</v>
      </c>
      <c r="G63" s="271">
        <v>5.0</v>
      </c>
      <c r="H63" s="280">
        <v>7.0</v>
      </c>
      <c r="I63" s="281">
        <v>7.0</v>
      </c>
      <c r="J63" s="282">
        <v>2.0</v>
      </c>
      <c r="K63" s="283">
        <v>8.0</v>
      </c>
      <c r="L63" s="284">
        <v>7.0</v>
      </c>
      <c r="M63" s="285">
        <v>1.0</v>
      </c>
      <c r="N63" s="278">
        <v>10.0</v>
      </c>
      <c r="O63" s="279">
        <v>12.0</v>
      </c>
      <c r="P63" s="253">
        <f t="shared" si="7"/>
        <v>36</v>
      </c>
      <c r="Q63" s="166">
        <f t="shared" si="2"/>
        <v>15</v>
      </c>
      <c r="R63" s="110">
        <f t="shared" si="8"/>
        <v>27</v>
      </c>
      <c r="S63" s="174">
        <f t="shared" si="9"/>
        <v>70.58823529</v>
      </c>
      <c r="T63" s="175">
        <f t="shared" si="10"/>
        <v>83.33333333</v>
      </c>
      <c r="U63" s="174">
        <f t="shared" si="11"/>
        <v>71.05263158</v>
      </c>
    </row>
    <row r="64">
      <c r="A64" s="122">
        <v>55.0</v>
      </c>
      <c r="B64" s="153" t="s">
        <v>80</v>
      </c>
      <c r="C64" s="140">
        <v>9.0</v>
      </c>
      <c r="D64" s="94">
        <v>3.0</v>
      </c>
      <c r="E64" s="141">
        <v>9.0</v>
      </c>
      <c r="F64" s="270">
        <v>7.0</v>
      </c>
      <c r="G64" s="271">
        <v>7.0</v>
      </c>
      <c r="H64" s="280">
        <v>10.0</v>
      </c>
      <c r="I64" s="281">
        <v>7.0</v>
      </c>
      <c r="J64" s="282">
        <v>5.0</v>
      </c>
      <c r="K64" s="283">
        <v>9.0</v>
      </c>
      <c r="L64" s="284">
        <v>8.0</v>
      </c>
      <c r="M64" s="285">
        <v>3.0</v>
      </c>
      <c r="N64" s="278">
        <v>13.0</v>
      </c>
      <c r="O64" s="279">
        <v>14.0</v>
      </c>
      <c r="P64" s="253">
        <f t="shared" si="7"/>
        <v>48</v>
      </c>
      <c r="Q64" s="166">
        <f t="shared" si="2"/>
        <v>18</v>
      </c>
      <c r="R64" s="110">
        <f t="shared" si="8"/>
        <v>38</v>
      </c>
      <c r="S64" s="174">
        <f t="shared" si="9"/>
        <v>94.11764706</v>
      </c>
      <c r="T64" s="175">
        <f t="shared" si="10"/>
        <v>100</v>
      </c>
      <c r="U64" s="174">
        <f t="shared" si="11"/>
        <v>100</v>
      </c>
    </row>
    <row r="65">
      <c r="A65" s="122">
        <v>56.0</v>
      </c>
      <c r="B65" s="153" t="s">
        <v>81</v>
      </c>
      <c r="C65" s="140">
        <v>9.0</v>
      </c>
      <c r="D65" s="94">
        <v>2.0</v>
      </c>
      <c r="E65" s="141">
        <v>9.0</v>
      </c>
      <c r="F65" s="270">
        <v>7.0</v>
      </c>
      <c r="G65" s="271">
        <v>6.0</v>
      </c>
      <c r="H65" s="280">
        <v>10.0</v>
      </c>
      <c r="I65" s="281">
        <v>7.0</v>
      </c>
      <c r="J65" s="282">
        <v>4.0</v>
      </c>
      <c r="K65" s="283">
        <v>9.0</v>
      </c>
      <c r="L65" s="284">
        <v>8.0</v>
      </c>
      <c r="M65" s="285">
        <v>3.0</v>
      </c>
      <c r="N65" s="278">
        <v>13.0</v>
      </c>
      <c r="O65" s="279">
        <v>14.0</v>
      </c>
      <c r="P65" s="253">
        <f t="shared" si="7"/>
        <v>48</v>
      </c>
      <c r="Q65" s="166">
        <f t="shared" si="2"/>
        <v>17</v>
      </c>
      <c r="R65" s="110">
        <f t="shared" si="8"/>
        <v>36</v>
      </c>
      <c r="S65" s="174">
        <f t="shared" si="9"/>
        <v>94.11764706</v>
      </c>
      <c r="T65" s="175">
        <f t="shared" si="10"/>
        <v>94.44444444</v>
      </c>
      <c r="U65" s="174">
        <f t="shared" si="11"/>
        <v>94.73684211</v>
      </c>
    </row>
    <row r="66">
      <c r="A66" s="122">
        <v>57.0</v>
      </c>
      <c r="B66" s="153" t="s">
        <v>82</v>
      </c>
      <c r="C66" s="140">
        <v>8.0</v>
      </c>
      <c r="D66" s="94">
        <v>2.0</v>
      </c>
      <c r="E66" s="141">
        <v>9.0</v>
      </c>
      <c r="F66" s="270">
        <v>7.0</v>
      </c>
      <c r="G66" s="271">
        <v>6.0</v>
      </c>
      <c r="H66" s="280">
        <v>9.0</v>
      </c>
      <c r="I66" s="281">
        <v>7.0</v>
      </c>
      <c r="J66" s="282">
        <v>4.0</v>
      </c>
      <c r="K66" s="283">
        <v>9.0</v>
      </c>
      <c r="L66" s="284">
        <v>8.0</v>
      </c>
      <c r="M66" s="285">
        <v>3.0</v>
      </c>
      <c r="N66" s="278">
        <v>12.0</v>
      </c>
      <c r="O66" s="279">
        <v>13.0</v>
      </c>
      <c r="P66" s="253">
        <f t="shared" si="7"/>
        <v>45</v>
      </c>
      <c r="Q66" s="166">
        <f t="shared" si="2"/>
        <v>17</v>
      </c>
      <c r="R66" s="110">
        <f t="shared" si="8"/>
        <v>35</v>
      </c>
      <c r="S66" s="174">
        <f t="shared" si="9"/>
        <v>88.23529412</v>
      </c>
      <c r="T66" s="175">
        <f t="shared" si="10"/>
        <v>94.44444444</v>
      </c>
      <c r="U66" s="174">
        <f t="shared" si="11"/>
        <v>92.10526316</v>
      </c>
    </row>
    <row r="67">
      <c r="A67" s="122">
        <v>58.0</v>
      </c>
      <c r="B67" s="153" t="s">
        <v>83</v>
      </c>
      <c r="C67" s="140">
        <v>7.0</v>
      </c>
      <c r="D67" s="94">
        <v>2.0</v>
      </c>
      <c r="E67" s="141">
        <v>9.0</v>
      </c>
      <c r="F67" s="270">
        <v>6.0</v>
      </c>
      <c r="G67" s="271">
        <v>6.0</v>
      </c>
      <c r="H67" s="280">
        <v>8.0</v>
      </c>
      <c r="I67" s="281">
        <v>7.0</v>
      </c>
      <c r="J67" s="282">
        <v>3.0</v>
      </c>
      <c r="K67" s="283">
        <v>8.0</v>
      </c>
      <c r="L67" s="284">
        <v>8.0</v>
      </c>
      <c r="M67" s="285">
        <v>3.0</v>
      </c>
      <c r="N67" s="278">
        <v>11.0</v>
      </c>
      <c r="O67" s="279">
        <v>13.0</v>
      </c>
      <c r="P67" s="253">
        <f t="shared" si="7"/>
        <v>40</v>
      </c>
      <c r="Q67" s="166">
        <f t="shared" si="2"/>
        <v>17</v>
      </c>
      <c r="R67" s="110">
        <f t="shared" si="8"/>
        <v>34</v>
      </c>
      <c r="S67" s="174">
        <f t="shared" si="9"/>
        <v>78.43137255</v>
      </c>
      <c r="T67" s="175">
        <f t="shared" si="10"/>
        <v>94.44444444</v>
      </c>
      <c r="U67" s="174">
        <f t="shared" si="11"/>
        <v>89.47368421</v>
      </c>
    </row>
    <row r="68">
      <c r="A68" s="122">
        <v>59.0</v>
      </c>
      <c r="B68" s="153" t="s">
        <v>84</v>
      </c>
      <c r="C68" s="140">
        <v>8.0</v>
      </c>
      <c r="D68" s="94">
        <v>2.0</v>
      </c>
      <c r="E68" s="141">
        <v>7.0</v>
      </c>
      <c r="F68" s="270">
        <v>6.0</v>
      </c>
      <c r="G68" s="271">
        <v>6.0</v>
      </c>
      <c r="H68" s="280">
        <v>10.0</v>
      </c>
      <c r="I68" s="281">
        <v>7.0</v>
      </c>
      <c r="J68" s="282">
        <v>3.0</v>
      </c>
      <c r="K68" s="283">
        <v>8.0</v>
      </c>
      <c r="L68" s="284">
        <v>8.0</v>
      </c>
      <c r="M68" s="285">
        <v>2.0</v>
      </c>
      <c r="N68" s="278">
        <v>13.0</v>
      </c>
      <c r="O68" s="279">
        <v>12.0</v>
      </c>
      <c r="P68" s="253">
        <f t="shared" si="7"/>
        <v>45</v>
      </c>
      <c r="Q68" s="166">
        <f t="shared" si="2"/>
        <v>17</v>
      </c>
      <c r="R68" s="110">
        <f t="shared" si="8"/>
        <v>30</v>
      </c>
      <c r="S68" s="174">
        <f t="shared" si="9"/>
        <v>88.23529412</v>
      </c>
      <c r="T68" s="175">
        <f t="shared" si="10"/>
        <v>94.44444444</v>
      </c>
      <c r="U68" s="174">
        <f t="shared" si="11"/>
        <v>78.94736842</v>
      </c>
    </row>
    <row r="69">
      <c r="A69" s="122">
        <v>60.0</v>
      </c>
      <c r="B69" s="153" t="s">
        <v>85</v>
      </c>
      <c r="C69" s="140">
        <v>9.0</v>
      </c>
      <c r="D69" s="94">
        <v>2.0</v>
      </c>
      <c r="E69" s="141">
        <v>8.0</v>
      </c>
      <c r="F69" s="270">
        <v>7.0</v>
      </c>
      <c r="G69" s="271">
        <v>6.0</v>
      </c>
      <c r="H69" s="280">
        <v>10.0</v>
      </c>
      <c r="I69" s="281">
        <v>6.0</v>
      </c>
      <c r="J69" s="282">
        <v>3.0</v>
      </c>
      <c r="K69" s="283">
        <v>9.0</v>
      </c>
      <c r="L69" s="284">
        <v>8.0</v>
      </c>
      <c r="M69" s="285">
        <v>2.0</v>
      </c>
      <c r="N69" s="278">
        <v>12.0</v>
      </c>
      <c r="O69" s="279">
        <v>13.0</v>
      </c>
      <c r="P69" s="253">
        <f t="shared" si="7"/>
        <v>47</v>
      </c>
      <c r="Q69" s="166">
        <f t="shared" si="2"/>
        <v>16</v>
      </c>
      <c r="R69" s="110">
        <f t="shared" si="8"/>
        <v>32</v>
      </c>
      <c r="S69" s="174">
        <f t="shared" si="9"/>
        <v>92.15686275</v>
      </c>
      <c r="T69" s="175">
        <f t="shared" si="10"/>
        <v>88.88888889</v>
      </c>
      <c r="U69" s="174">
        <f t="shared" si="11"/>
        <v>84.21052632</v>
      </c>
    </row>
    <row r="70">
      <c r="A70" s="122">
        <v>61.0</v>
      </c>
      <c r="B70" s="153" t="s">
        <v>86</v>
      </c>
      <c r="C70" s="140">
        <v>9.0</v>
      </c>
      <c r="D70" s="94">
        <v>2.0</v>
      </c>
      <c r="E70" s="141">
        <v>8.0</v>
      </c>
      <c r="F70" s="270">
        <v>7.0</v>
      </c>
      <c r="G70" s="271">
        <v>6.0</v>
      </c>
      <c r="H70" s="280">
        <v>10.0</v>
      </c>
      <c r="I70" s="281">
        <v>7.0</v>
      </c>
      <c r="J70" s="282">
        <v>3.0</v>
      </c>
      <c r="K70" s="283">
        <v>9.0</v>
      </c>
      <c r="L70" s="284">
        <v>8.0</v>
      </c>
      <c r="M70" s="285">
        <v>2.0</v>
      </c>
      <c r="N70" s="278">
        <v>12.0</v>
      </c>
      <c r="O70" s="279">
        <v>13.0</v>
      </c>
      <c r="P70" s="253">
        <f t="shared" si="7"/>
        <v>47</v>
      </c>
      <c r="Q70" s="166">
        <f t="shared" si="2"/>
        <v>17</v>
      </c>
      <c r="R70" s="110">
        <f t="shared" si="8"/>
        <v>32</v>
      </c>
      <c r="S70" s="174">
        <f t="shared" si="9"/>
        <v>92.15686275</v>
      </c>
      <c r="T70" s="175">
        <f t="shared" si="10"/>
        <v>94.44444444</v>
      </c>
      <c r="U70" s="174">
        <f t="shared" si="11"/>
        <v>84.21052632</v>
      </c>
    </row>
    <row r="71">
      <c r="A71" s="122">
        <v>62.0</v>
      </c>
      <c r="B71" s="153" t="s">
        <v>87</v>
      </c>
      <c r="C71" s="140">
        <v>9.0</v>
      </c>
      <c r="D71" s="94">
        <v>2.0</v>
      </c>
      <c r="E71" s="141">
        <v>9.0</v>
      </c>
      <c r="F71" s="270">
        <v>7.0</v>
      </c>
      <c r="G71" s="271">
        <v>6.0</v>
      </c>
      <c r="H71" s="280">
        <v>10.0</v>
      </c>
      <c r="I71" s="281">
        <v>7.0</v>
      </c>
      <c r="J71" s="282">
        <v>4.0</v>
      </c>
      <c r="K71" s="283">
        <v>9.0</v>
      </c>
      <c r="L71" s="284">
        <v>8.0</v>
      </c>
      <c r="M71" s="285">
        <v>3.0</v>
      </c>
      <c r="N71" s="278">
        <v>13.0</v>
      </c>
      <c r="O71" s="279">
        <v>14.0</v>
      </c>
      <c r="P71" s="253">
        <f t="shared" si="7"/>
        <v>48</v>
      </c>
      <c r="Q71" s="166">
        <f t="shared" si="2"/>
        <v>17</v>
      </c>
      <c r="R71" s="110">
        <f t="shared" si="8"/>
        <v>36</v>
      </c>
      <c r="S71" s="174">
        <f t="shared" si="9"/>
        <v>94.11764706</v>
      </c>
      <c r="T71" s="175">
        <f t="shared" si="10"/>
        <v>94.44444444</v>
      </c>
      <c r="U71" s="174">
        <f t="shared" si="11"/>
        <v>94.73684211</v>
      </c>
    </row>
    <row r="72">
      <c r="A72" s="122">
        <v>63.0</v>
      </c>
      <c r="B72" s="153" t="s">
        <v>88</v>
      </c>
      <c r="C72" s="140">
        <v>8.0</v>
      </c>
      <c r="D72" s="94">
        <v>2.0</v>
      </c>
      <c r="E72" s="141">
        <v>8.0</v>
      </c>
      <c r="F72" s="270">
        <v>6.0</v>
      </c>
      <c r="G72" s="271">
        <v>6.0</v>
      </c>
      <c r="H72" s="280">
        <v>9.0</v>
      </c>
      <c r="I72" s="281">
        <v>7.0</v>
      </c>
      <c r="J72" s="282">
        <v>3.0</v>
      </c>
      <c r="K72" s="283">
        <v>9.0</v>
      </c>
      <c r="L72" s="284">
        <v>7.0</v>
      </c>
      <c r="M72" s="285">
        <v>2.0</v>
      </c>
      <c r="N72" s="278">
        <v>11.0</v>
      </c>
      <c r="O72" s="279">
        <v>13.0</v>
      </c>
      <c r="P72" s="253">
        <f t="shared" si="7"/>
        <v>43</v>
      </c>
      <c r="Q72" s="166">
        <f t="shared" si="2"/>
        <v>16</v>
      </c>
      <c r="R72" s="110">
        <f t="shared" si="8"/>
        <v>32</v>
      </c>
      <c r="S72" s="174">
        <f t="shared" si="9"/>
        <v>84.31372549</v>
      </c>
      <c r="T72" s="175">
        <f t="shared" si="10"/>
        <v>88.88888889</v>
      </c>
      <c r="U72" s="174">
        <f t="shared" si="11"/>
        <v>84.21052632</v>
      </c>
    </row>
    <row r="73">
      <c r="A73" s="122">
        <v>64.0</v>
      </c>
      <c r="B73" s="153" t="s">
        <v>89</v>
      </c>
      <c r="C73" s="140">
        <v>7.0</v>
      </c>
      <c r="D73" s="94">
        <v>3.0</v>
      </c>
      <c r="E73" s="141">
        <v>6.0</v>
      </c>
      <c r="F73" s="270">
        <v>5.0</v>
      </c>
      <c r="G73" s="271">
        <v>6.0</v>
      </c>
      <c r="H73" s="280">
        <v>10.0</v>
      </c>
      <c r="I73" s="281">
        <v>7.0</v>
      </c>
      <c r="J73" s="282">
        <v>3.0</v>
      </c>
      <c r="K73" s="283">
        <v>8.0</v>
      </c>
      <c r="L73" s="284">
        <v>6.0</v>
      </c>
      <c r="M73" s="285">
        <v>1.0</v>
      </c>
      <c r="N73" s="278">
        <v>10.0</v>
      </c>
      <c r="O73" s="279">
        <v>11.0</v>
      </c>
      <c r="P73" s="253">
        <f t="shared" si="7"/>
        <v>40</v>
      </c>
      <c r="Q73" s="166">
        <f t="shared" si="2"/>
        <v>16</v>
      </c>
      <c r="R73" s="110">
        <f t="shared" si="8"/>
        <v>27</v>
      </c>
      <c r="S73" s="174">
        <f t="shared" si="9"/>
        <v>78.43137255</v>
      </c>
      <c r="T73" s="175">
        <f t="shared" si="10"/>
        <v>88.88888889</v>
      </c>
      <c r="U73" s="174">
        <f t="shared" si="11"/>
        <v>71.05263158</v>
      </c>
    </row>
    <row r="74">
      <c r="A74" s="122">
        <v>65.0</v>
      </c>
      <c r="B74" s="153" t="s">
        <v>90</v>
      </c>
      <c r="C74" s="140">
        <v>8.0</v>
      </c>
      <c r="D74" s="94">
        <v>3.0</v>
      </c>
      <c r="E74" s="141">
        <v>7.0</v>
      </c>
      <c r="F74" s="270">
        <v>7.0</v>
      </c>
      <c r="G74" s="271">
        <v>5.0</v>
      </c>
      <c r="H74" s="280">
        <v>10.0</v>
      </c>
      <c r="I74" s="281">
        <v>6.0</v>
      </c>
      <c r="J74" s="282">
        <v>3.0</v>
      </c>
      <c r="K74" s="283">
        <v>9.0</v>
      </c>
      <c r="L74" s="284">
        <v>8.0</v>
      </c>
      <c r="M74" s="285">
        <v>2.0</v>
      </c>
      <c r="N74" s="278">
        <v>11.0</v>
      </c>
      <c r="O74" s="279">
        <v>11.0</v>
      </c>
      <c r="P74" s="253">
        <f t="shared" si="7"/>
        <v>45</v>
      </c>
      <c r="Q74" s="166">
        <f t="shared" si="2"/>
        <v>17</v>
      </c>
      <c r="R74" s="110">
        <f t="shared" si="8"/>
        <v>28</v>
      </c>
      <c r="S74" s="174">
        <f t="shared" si="9"/>
        <v>88.23529412</v>
      </c>
      <c r="T74" s="175">
        <f t="shared" si="10"/>
        <v>94.44444444</v>
      </c>
      <c r="U74" s="174">
        <f t="shared" si="11"/>
        <v>73.68421053</v>
      </c>
    </row>
    <row r="75">
      <c r="A75" s="122">
        <v>66.0</v>
      </c>
      <c r="B75" s="153" t="s">
        <v>91</v>
      </c>
      <c r="C75" s="140">
        <v>9.0</v>
      </c>
      <c r="D75" s="94">
        <v>3.0</v>
      </c>
      <c r="E75" s="141">
        <v>9.0</v>
      </c>
      <c r="F75" s="270">
        <v>7.0</v>
      </c>
      <c r="G75" s="271">
        <v>6.0</v>
      </c>
      <c r="H75" s="280">
        <v>11.0</v>
      </c>
      <c r="I75" s="281">
        <v>7.0</v>
      </c>
      <c r="J75" s="282">
        <v>4.0</v>
      </c>
      <c r="K75" s="283">
        <v>9.0</v>
      </c>
      <c r="L75" s="284">
        <v>8.0</v>
      </c>
      <c r="M75" s="285">
        <v>3.0</v>
      </c>
      <c r="N75" s="278">
        <v>14.0</v>
      </c>
      <c r="O75" s="279">
        <v>14.0</v>
      </c>
      <c r="P75" s="253">
        <f t="shared" si="7"/>
        <v>50</v>
      </c>
      <c r="Q75" s="166">
        <f t="shared" si="2"/>
        <v>18</v>
      </c>
      <c r="R75" s="110">
        <f t="shared" si="8"/>
        <v>36</v>
      </c>
      <c r="S75" s="174">
        <f t="shared" si="9"/>
        <v>98.03921569</v>
      </c>
      <c r="T75" s="175">
        <f t="shared" si="10"/>
        <v>100</v>
      </c>
      <c r="U75" s="174">
        <f t="shared" si="11"/>
        <v>94.73684211</v>
      </c>
    </row>
    <row r="76">
      <c r="A76" s="122">
        <v>67.0</v>
      </c>
      <c r="B76" s="153" t="s">
        <v>92</v>
      </c>
      <c r="C76" s="140">
        <v>9.0</v>
      </c>
      <c r="D76" s="94">
        <v>1.0</v>
      </c>
      <c r="E76" s="141">
        <v>9.0</v>
      </c>
      <c r="F76" s="270">
        <v>7.0</v>
      </c>
      <c r="G76" s="271">
        <v>5.0</v>
      </c>
      <c r="H76" s="280">
        <v>10.0</v>
      </c>
      <c r="I76" s="281">
        <v>7.0</v>
      </c>
      <c r="J76" s="282">
        <v>4.0</v>
      </c>
      <c r="K76" s="283">
        <v>9.0</v>
      </c>
      <c r="L76" s="284">
        <v>8.0</v>
      </c>
      <c r="M76" s="285">
        <v>3.0</v>
      </c>
      <c r="N76" s="278">
        <v>13.0</v>
      </c>
      <c r="O76" s="279">
        <v>14.0</v>
      </c>
      <c r="P76" s="253">
        <f t="shared" si="7"/>
        <v>48</v>
      </c>
      <c r="Q76" s="166">
        <f t="shared" si="2"/>
        <v>16</v>
      </c>
      <c r="R76" s="110">
        <f t="shared" si="8"/>
        <v>35</v>
      </c>
      <c r="S76" s="174">
        <f t="shared" si="9"/>
        <v>94.11764706</v>
      </c>
      <c r="T76" s="175">
        <f t="shared" si="10"/>
        <v>88.88888889</v>
      </c>
      <c r="U76" s="174">
        <f t="shared" si="11"/>
        <v>92.10526316</v>
      </c>
    </row>
    <row r="77">
      <c r="A77" s="122">
        <v>68.0</v>
      </c>
      <c r="B77" s="153" t="s">
        <v>93</v>
      </c>
      <c r="C77" s="140">
        <v>9.0</v>
      </c>
      <c r="D77" s="94">
        <v>1.0</v>
      </c>
      <c r="E77" s="141">
        <v>8.0</v>
      </c>
      <c r="F77" s="270">
        <v>7.0</v>
      </c>
      <c r="G77" s="271">
        <v>6.0</v>
      </c>
      <c r="H77" s="280">
        <v>10.0</v>
      </c>
      <c r="I77" s="281">
        <v>7.0</v>
      </c>
      <c r="J77" s="282">
        <v>3.0</v>
      </c>
      <c r="K77" s="283">
        <v>9.0</v>
      </c>
      <c r="L77" s="284">
        <v>8.0</v>
      </c>
      <c r="M77" s="285">
        <v>2.0</v>
      </c>
      <c r="N77" s="278">
        <v>12.0</v>
      </c>
      <c r="O77" s="279">
        <v>13.0</v>
      </c>
      <c r="P77" s="253">
        <f t="shared" si="7"/>
        <v>47</v>
      </c>
      <c r="Q77" s="166">
        <f t="shared" si="2"/>
        <v>16</v>
      </c>
      <c r="R77" s="110">
        <f t="shared" si="8"/>
        <v>32</v>
      </c>
      <c r="S77" s="174">
        <f t="shared" si="9"/>
        <v>92.15686275</v>
      </c>
      <c r="T77" s="175">
        <f t="shared" si="10"/>
        <v>88.88888889</v>
      </c>
      <c r="U77" s="174">
        <f t="shared" si="11"/>
        <v>84.21052632</v>
      </c>
    </row>
    <row r="78">
      <c r="A78" s="122">
        <v>69.0</v>
      </c>
      <c r="B78" s="153" t="s">
        <v>94</v>
      </c>
      <c r="C78" s="140">
        <v>9.0</v>
      </c>
      <c r="D78" s="94">
        <v>2.0</v>
      </c>
      <c r="E78" s="141">
        <v>8.0</v>
      </c>
      <c r="F78" s="270">
        <v>7.0</v>
      </c>
      <c r="G78" s="271">
        <v>5.0</v>
      </c>
      <c r="H78" s="280">
        <v>10.0</v>
      </c>
      <c r="I78" s="281">
        <v>7.0</v>
      </c>
      <c r="J78" s="282">
        <v>3.0</v>
      </c>
      <c r="K78" s="283">
        <v>9.0</v>
      </c>
      <c r="L78" s="284">
        <v>8.0</v>
      </c>
      <c r="M78" s="285">
        <v>2.0</v>
      </c>
      <c r="N78" s="278">
        <v>12.0</v>
      </c>
      <c r="O78" s="279">
        <v>14.0</v>
      </c>
      <c r="P78" s="253">
        <f t="shared" si="7"/>
        <v>47</v>
      </c>
      <c r="Q78" s="166">
        <f t="shared" si="2"/>
        <v>17</v>
      </c>
      <c r="R78" s="110">
        <f t="shared" si="8"/>
        <v>32</v>
      </c>
      <c r="S78" s="174">
        <f t="shared" si="9"/>
        <v>92.15686275</v>
      </c>
      <c r="T78" s="175">
        <f t="shared" si="10"/>
        <v>94.44444444</v>
      </c>
      <c r="U78" s="174">
        <f t="shared" si="11"/>
        <v>84.21052632</v>
      </c>
    </row>
    <row r="79">
      <c r="A79" s="122">
        <v>70.0</v>
      </c>
      <c r="B79" s="153" t="s">
        <v>95</v>
      </c>
      <c r="C79" s="140">
        <v>8.0</v>
      </c>
      <c r="D79" s="94">
        <v>3.0</v>
      </c>
      <c r="E79" s="141">
        <v>8.0</v>
      </c>
      <c r="F79" s="270">
        <v>7.0</v>
      </c>
      <c r="G79" s="271">
        <v>7.0</v>
      </c>
      <c r="H79" s="280">
        <v>10.0</v>
      </c>
      <c r="I79" s="281">
        <v>7.0</v>
      </c>
      <c r="J79" s="282">
        <v>4.0</v>
      </c>
      <c r="K79" s="283">
        <v>10.0</v>
      </c>
      <c r="L79" s="284">
        <v>8.0</v>
      </c>
      <c r="M79" s="285">
        <v>3.0</v>
      </c>
      <c r="N79" s="278">
        <v>12.0</v>
      </c>
      <c r="O79" s="279">
        <v>13.0</v>
      </c>
      <c r="P79" s="253">
        <f t="shared" si="7"/>
        <v>47</v>
      </c>
      <c r="Q79" s="166">
        <f t="shared" si="2"/>
        <v>18</v>
      </c>
      <c r="R79" s="110">
        <f t="shared" si="8"/>
        <v>35</v>
      </c>
      <c r="S79" s="174">
        <f t="shared" si="9"/>
        <v>92.15686275</v>
      </c>
      <c r="T79" s="175">
        <f t="shared" si="10"/>
        <v>100</v>
      </c>
      <c r="U79" s="174">
        <f t="shared" si="11"/>
        <v>92.10526316</v>
      </c>
    </row>
    <row r="80">
      <c r="A80" s="122">
        <v>71.0</v>
      </c>
      <c r="B80" s="153" t="s">
        <v>96</v>
      </c>
      <c r="C80" s="140">
        <v>9.0</v>
      </c>
      <c r="D80" s="94">
        <v>2.0</v>
      </c>
      <c r="E80" s="141">
        <v>9.0</v>
      </c>
      <c r="F80" s="270">
        <v>7.0</v>
      </c>
      <c r="G80" s="271">
        <v>6.0</v>
      </c>
      <c r="H80" s="280">
        <v>10.0</v>
      </c>
      <c r="I80" s="281">
        <v>7.0</v>
      </c>
      <c r="J80" s="282">
        <v>4.0</v>
      </c>
      <c r="K80" s="283">
        <v>9.0</v>
      </c>
      <c r="L80" s="284">
        <v>8.0</v>
      </c>
      <c r="M80" s="285">
        <v>3.0</v>
      </c>
      <c r="N80" s="278">
        <v>13.0</v>
      </c>
      <c r="O80" s="279">
        <v>14.0</v>
      </c>
      <c r="P80" s="253">
        <f t="shared" si="7"/>
        <v>48</v>
      </c>
      <c r="Q80" s="166">
        <f t="shared" si="2"/>
        <v>17</v>
      </c>
      <c r="R80" s="110">
        <f t="shared" si="8"/>
        <v>36</v>
      </c>
      <c r="S80" s="174">
        <f t="shared" si="9"/>
        <v>94.11764706</v>
      </c>
      <c r="T80" s="175">
        <f t="shared" si="10"/>
        <v>94.44444444</v>
      </c>
      <c r="U80" s="174">
        <f t="shared" si="11"/>
        <v>94.73684211</v>
      </c>
    </row>
    <row r="81">
      <c r="A81" s="122">
        <v>72.0</v>
      </c>
      <c r="B81" s="153" t="s">
        <v>97</v>
      </c>
      <c r="C81" s="140">
        <v>9.0</v>
      </c>
      <c r="D81" s="94">
        <v>3.0</v>
      </c>
      <c r="E81" s="141">
        <v>9.0</v>
      </c>
      <c r="F81" s="270">
        <v>7.0</v>
      </c>
      <c r="G81" s="271">
        <v>6.0</v>
      </c>
      <c r="H81" s="280">
        <v>11.0</v>
      </c>
      <c r="I81" s="281">
        <v>6.0</v>
      </c>
      <c r="J81" s="282">
        <v>5.0</v>
      </c>
      <c r="K81" s="283">
        <v>10.0</v>
      </c>
      <c r="L81" s="284">
        <v>8.0</v>
      </c>
      <c r="M81" s="285">
        <v>3.0</v>
      </c>
      <c r="N81" s="278">
        <v>13.0</v>
      </c>
      <c r="O81" s="279">
        <v>13.0</v>
      </c>
      <c r="P81" s="253">
        <f t="shared" si="7"/>
        <v>50</v>
      </c>
      <c r="Q81" s="166">
        <f t="shared" si="2"/>
        <v>17</v>
      </c>
      <c r="R81" s="110">
        <f t="shared" si="8"/>
        <v>36</v>
      </c>
      <c r="S81" s="174">
        <f t="shared" si="9"/>
        <v>98.03921569</v>
      </c>
      <c r="T81" s="175">
        <f t="shared" si="10"/>
        <v>94.44444444</v>
      </c>
      <c r="U81" s="174">
        <f t="shared" si="11"/>
        <v>94.73684211</v>
      </c>
    </row>
    <row r="82">
      <c r="A82" s="122">
        <v>73.0</v>
      </c>
      <c r="B82" s="153" t="s">
        <v>98</v>
      </c>
      <c r="C82" s="140">
        <v>3.0</v>
      </c>
      <c r="D82" s="94">
        <v>1.0</v>
      </c>
      <c r="E82" s="141">
        <v>3.0</v>
      </c>
      <c r="F82" s="270">
        <v>2.0</v>
      </c>
      <c r="G82" s="271">
        <v>4.0</v>
      </c>
      <c r="H82" s="280">
        <v>4.0</v>
      </c>
      <c r="I82" s="281">
        <v>4.0</v>
      </c>
      <c r="J82" s="282">
        <v>1.0</v>
      </c>
      <c r="K82" s="283">
        <v>5.0</v>
      </c>
      <c r="L82" s="284">
        <v>4.0</v>
      </c>
      <c r="M82" s="285">
        <v>0.0</v>
      </c>
      <c r="N82" s="278">
        <v>4.0</v>
      </c>
      <c r="O82" s="279">
        <v>5.0</v>
      </c>
      <c r="P82" s="253">
        <f t="shared" si="7"/>
        <v>18</v>
      </c>
      <c r="Q82" s="166">
        <f t="shared" si="2"/>
        <v>9</v>
      </c>
      <c r="R82" s="110">
        <f t="shared" si="8"/>
        <v>13</v>
      </c>
      <c r="S82" s="174">
        <f t="shared" si="9"/>
        <v>35.29411765</v>
      </c>
      <c r="T82" s="175">
        <f t="shared" si="10"/>
        <v>50</v>
      </c>
      <c r="U82" s="174">
        <f t="shared" si="11"/>
        <v>34.21052632</v>
      </c>
    </row>
    <row r="83">
      <c r="A83" s="122">
        <v>74.0</v>
      </c>
      <c r="B83" s="153" t="s">
        <v>99</v>
      </c>
      <c r="C83" s="140">
        <v>9.0</v>
      </c>
      <c r="D83" s="94">
        <v>2.0</v>
      </c>
      <c r="E83" s="141">
        <v>8.0</v>
      </c>
      <c r="F83" s="270">
        <v>6.0</v>
      </c>
      <c r="G83" s="271">
        <v>6.0</v>
      </c>
      <c r="H83" s="280">
        <v>7.0</v>
      </c>
      <c r="I83" s="281">
        <v>7.0</v>
      </c>
      <c r="J83" s="282">
        <v>3.0</v>
      </c>
      <c r="K83" s="283">
        <v>9.0</v>
      </c>
      <c r="L83" s="284">
        <v>7.0</v>
      </c>
      <c r="M83" s="285">
        <v>3.0</v>
      </c>
      <c r="N83" s="278">
        <v>11.0</v>
      </c>
      <c r="O83" s="279">
        <v>14.0</v>
      </c>
      <c r="P83" s="253">
        <f t="shared" ref="P83:P98" si="12">SUM(C83,F83,H83,K84,N83)</f>
        <v>42</v>
      </c>
      <c r="Q83" s="166">
        <f t="shared" si="2"/>
        <v>16</v>
      </c>
      <c r="R83" s="110">
        <f t="shared" si="8"/>
        <v>34</v>
      </c>
      <c r="S83" s="174">
        <f t="shared" si="9"/>
        <v>82.35294118</v>
      </c>
      <c r="T83" s="175">
        <f t="shared" si="10"/>
        <v>88.88888889</v>
      </c>
      <c r="U83" s="174">
        <f t="shared" si="11"/>
        <v>89.47368421</v>
      </c>
    </row>
    <row r="84">
      <c r="A84" s="122">
        <v>75.0</v>
      </c>
      <c r="B84" s="153" t="s">
        <v>100</v>
      </c>
      <c r="C84" s="140">
        <v>9.0</v>
      </c>
      <c r="D84" s="94">
        <v>2.0</v>
      </c>
      <c r="E84" s="141">
        <v>9.0</v>
      </c>
      <c r="F84" s="270">
        <v>7.0</v>
      </c>
      <c r="G84" s="271">
        <v>6.0</v>
      </c>
      <c r="H84" s="280">
        <v>10.0</v>
      </c>
      <c r="I84" s="281">
        <v>7.0</v>
      </c>
      <c r="J84" s="282">
        <v>4.0</v>
      </c>
      <c r="K84" s="283">
        <v>9.0</v>
      </c>
      <c r="L84" s="284">
        <v>8.0</v>
      </c>
      <c r="M84" s="285">
        <v>3.0</v>
      </c>
      <c r="N84" s="278">
        <v>13.0</v>
      </c>
      <c r="O84" s="279">
        <v>14.0</v>
      </c>
      <c r="P84" s="253">
        <f t="shared" si="12"/>
        <v>48</v>
      </c>
      <c r="Q84" s="166">
        <f t="shared" si="2"/>
        <v>17</v>
      </c>
      <c r="R84" s="110">
        <f t="shared" si="8"/>
        <v>36</v>
      </c>
      <c r="S84" s="174">
        <f t="shared" si="9"/>
        <v>94.11764706</v>
      </c>
      <c r="T84" s="175">
        <f t="shared" si="10"/>
        <v>94.44444444</v>
      </c>
      <c r="U84" s="174">
        <f t="shared" si="11"/>
        <v>94.73684211</v>
      </c>
    </row>
    <row r="85">
      <c r="A85" s="122">
        <v>76.0</v>
      </c>
      <c r="B85" s="153" t="s">
        <v>101</v>
      </c>
      <c r="C85" s="140">
        <v>9.0</v>
      </c>
      <c r="D85" s="94">
        <v>3.0</v>
      </c>
      <c r="E85" s="141">
        <v>7.0</v>
      </c>
      <c r="F85" s="270">
        <v>7.0</v>
      </c>
      <c r="G85" s="271">
        <v>6.0</v>
      </c>
      <c r="H85" s="280">
        <v>11.0</v>
      </c>
      <c r="I85" s="281">
        <v>5.0</v>
      </c>
      <c r="J85" s="282">
        <v>4.0</v>
      </c>
      <c r="K85" s="283">
        <v>9.0</v>
      </c>
      <c r="L85" s="284">
        <v>8.0</v>
      </c>
      <c r="M85" s="285">
        <v>3.0</v>
      </c>
      <c r="N85" s="278">
        <v>14.0</v>
      </c>
      <c r="O85" s="279">
        <v>12.0</v>
      </c>
      <c r="P85" s="253">
        <f t="shared" si="12"/>
        <v>50</v>
      </c>
      <c r="Q85" s="166">
        <f t="shared" si="2"/>
        <v>16</v>
      </c>
      <c r="R85" s="110">
        <f t="shared" si="8"/>
        <v>32</v>
      </c>
      <c r="S85" s="174">
        <f t="shared" si="9"/>
        <v>98.03921569</v>
      </c>
      <c r="T85" s="175">
        <f t="shared" si="10"/>
        <v>88.88888889</v>
      </c>
      <c r="U85" s="174">
        <f t="shared" si="11"/>
        <v>84.21052632</v>
      </c>
    </row>
    <row r="86">
      <c r="A86" s="122">
        <v>77.0</v>
      </c>
      <c r="B86" s="153" t="s">
        <v>102</v>
      </c>
      <c r="C86" s="140">
        <v>8.0</v>
      </c>
      <c r="D86" s="94">
        <v>2.0</v>
      </c>
      <c r="E86" s="141">
        <v>8.0</v>
      </c>
      <c r="F86" s="270">
        <v>7.0</v>
      </c>
      <c r="G86" s="271">
        <v>6.0</v>
      </c>
      <c r="H86" s="280">
        <v>8.0</v>
      </c>
      <c r="I86" s="281">
        <v>7.0</v>
      </c>
      <c r="J86" s="282">
        <v>3.0</v>
      </c>
      <c r="K86" s="283">
        <v>9.0</v>
      </c>
      <c r="L86" s="284">
        <v>8.0</v>
      </c>
      <c r="M86" s="285">
        <v>2.0</v>
      </c>
      <c r="N86" s="278">
        <v>11.0</v>
      </c>
      <c r="O86" s="279">
        <v>12.0</v>
      </c>
      <c r="P86" s="253">
        <f t="shared" si="12"/>
        <v>43</v>
      </c>
      <c r="Q86" s="166">
        <f t="shared" si="2"/>
        <v>17</v>
      </c>
      <c r="R86" s="110">
        <f t="shared" si="8"/>
        <v>31</v>
      </c>
      <c r="S86" s="174">
        <f t="shared" si="9"/>
        <v>84.31372549</v>
      </c>
      <c r="T86" s="175">
        <f t="shared" si="10"/>
        <v>94.44444444</v>
      </c>
      <c r="U86" s="174">
        <f t="shared" si="11"/>
        <v>81.57894737</v>
      </c>
    </row>
    <row r="87">
      <c r="A87" s="122">
        <v>78.0</v>
      </c>
      <c r="B87" s="153" t="s">
        <v>103</v>
      </c>
      <c r="C87" s="140">
        <v>9.0</v>
      </c>
      <c r="D87" s="94">
        <v>2.0</v>
      </c>
      <c r="E87" s="141">
        <v>9.0</v>
      </c>
      <c r="F87" s="270">
        <v>7.0</v>
      </c>
      <c r="G87" s="271">
        <v>6.0</v>
      </c>
      <c r="H87" s="280">
        <v>10.0</v>
      </c>
      <c r="I87" s="281">
        <v>7.0</v>
      </c>
      <c r="J87" s="282">
        <v>5.0</v>
      </c>
      <c r="K87" s="283">
        <v>9.0</v>
      </c>
      <c r="L87" s="284">
        <v>8.0</v>
      </c>
      <c r="M87" s="285">
        <v>3.0</v>
      </c>
      <c r="N87" s="278">
        <v>13.0</v>
      </c>
      <c r="O87" s="279">
        <v>14.0</v>
      </c>
      <c r="P87" s="253">
        <f t="shared" si="12"/>
        <v>48</v>
      </c>
      <c r="Q87" s="166">
        <f t="shared" si="2"/>
        <v>17</v>
      </c>
      <c r="R87" s="110">
        <f t="shared" si="8"/>
        <v>37</v>
      </c>
      <c r="S87" s="174">
        <f t="shared" si="9"/>
        <v>94.11764706</v>
      </c>
      <c r="T87" s="175">
        <f t="shared" si="10"/>
        <v>94.44444444</v>
      </c>
      <c r="U87" s="174">
        <f t="shared" si="11"/>
        <v>97.36842105</v>
      </c>
    </row>
    <row r="88">
      <c r="A88" s="122">
        <v>79.0</v>
      </c>
      <c r="B88" s="153" t="s">
        <v>104</v>
      </c>
      <c r="C88" s="140">
        <v>7.0</v>
      </c>
      <c r="D88" s="94">
        <v>3.0</v>
      </c>
      <c r="E88" s="141">
        <v>9.0</v>
      </c>
      <c r="F88" s="270">
        <v>6.0</v>
      </c>
      <c r="G88" s="271">
        <v>6.0</v>
      </c>
      <c r="H88" s="280">
        <v>8.0</v>
      </c>
      <c r="I88" s="281">
        <v>6.0</v>
      </c>
      <c r="J88" s="282">
        <v>4.0</v>
      </c>
      <c r="K88" s="283">
        <v>9.0</v>
      </c>
      <c r="L88" s="284">
        <v>6.0</v>
      </c>
      <c r="M88" s="285">
        <v>3.0</v>
      </c>
      <c r="N88" s="278">
        <v>14.0</v>
      </c>
      <c r="O88" s="279">
        <v>11.0</v>
      </c>
      <c r="P88" s="253">
        <f t="shared" si="12"/>
        <v>41</v>
      </c>
      <c r="Q88" s="166">
        <f t="shared" si="2"/>
        <v>15</v>
      </c>
      <c r="R88" s="110">
        <f t="shared" si="8"/>
        <v>33</v>
      </c>
      <c r="S88" s="174">
        <f t="shared" si="9"/>
        <v>80.39215686</v>
      </c>
      <c r="T88" s="175">
        <f t="shared" si="10"/>
        <v>83.33333333</v>
      </c>
      <c r="U88" s="174">
        <f t="shared" si="11"/>
        <v>86.84210526</v>
      </c>
    </row>
    <row r="89">
      <c r="A89" s="122">
        <v>80.0</v>
      </c>
      <c r="B89" s="153" t="s">
        <v>105</v>
      </c>
      <c r="C89" s="140">
        <v>8.0</v>
      </c>
      <c r="D89" s="94">
        <v>2.0</v>
      </c>
      <c r="E89" s="141">
        <v>5.0</v>
      </c>
      <c r="F89" s="270">
        <v>7.0</v>
      </c>
      <c r="G89" s="271">
        <v>4.0</v>
      </c>
      <c r="H89" s="280">
        <v>8.0</v>
      </c>
      <c r="I89" s="281">
        <v>6.0</v>
      </c>
      <c r="J89" s="282">
        <v>3.0</v>
      </c>
      <c r="K89" s="283">
        <v>6.0</v>
      </c>
      <c r="L89" s="284">
        <v>7.0</v>
      </c>
      <c r="M89" s="285">
        <v>3.0</v>
      </c>
      <c r="N89" s="278">
        <v>12.0</v>
      </c>
      <c r="O89" s="279">
        <v>11.0</v>
      </c>
      <c r="P89" s="253">
        <f t="shared" si="12"/>
        <v>42</v>
      </c>
      <c r="Q89" s="166">
        <f t="shared" si="2"/>
        <v>15</v>
      </c>
      <c r="R89" s="110">
        <f t="shared" si="8"/>
        <v>26</v>
      </c>
      <c r="S89" s="174">
        <f t="shared" si="9"/>
        <v>82.35294118</v>
      </c>
      <c r="T89" s="175">
        <f t="shared" si="10"/>
        <v>83.33333333</v>
      </c>
      <c r="U89" s="174">
        <f t="shared" si="11"/>
        <v>68.42105263</v>
      </c>
    </row>
    <row r="90">
      <c r="A90" s="122">
        <v>81.0</v>
      </c>
      <c r="B90" s="153" t="s">
        <v>106</v>
      </c>
      <c r="C90" s="140">
        <v>8.0</v>
      </c>
      <c r="D90" s="94">
        <v>2.0</v>
      </c>
      <c r="E90" s="141">
        <v>7.0</v>
      </c>
      <c r="F90" s="270">
        <v>5.0</v>
      </c>
      <c r="G90" s="271">
        <v>6.0</v>
      </c>
      <c r="H90" s="280">
        <v>9.0</v>
      </c>
      <c r="I90" s="281">
        <v>6.0</v>
      </c>
      <c r="J90" s="282">
        <v>4.0</v>
      </c>
      <c r="K90" s="283">
        <v>7.0</v>
      </c>
      <c r="L90" s="284">
        <v>7.0</v>
      </c>
      <c r="M90" s="285">
        <v>3.0</v>
      </c>
      <c r="N90" s="278">
        <v>12.0</v>
      </c>
      <c r="O90" s="279">
        <v>11.0</v>
      </c>
      <c r="P90" s="253">
        <f t="shared" si="12"/>
        <v>42</v>
      </c>
      <c r="Q90" s="166">
        <f t="shared" si="2"/>
        <v>15</v>
      </c>
      <c r="R90" s="110">
        <f t="shared" si="8"/>
        <v>31</v>
      </c>
      <c r="S90" s="174">
        <f t="shared" si="9"/>
        <v>82.35294118</v>
      </c>
      <c r="T90" s="175">
        <f t="shared" si="10"/>
        <v>83.33333333</v>
      </c>
      <c r="U90" s="174">
        <f t="shared" si="11"/>
        <v>81.57894737</v>
      </c>
    </row>
    <row r="91">
      <c r="A91" s="122">
        <v>82.0</v>
      </c>
      <c r="B91" s="153" t="s">
        <v>107</v>
      </c>
      <c r="C91" s="140">
        <v>9.0</v>
      </c>
      <c r="D91" s="94">
        <v>2.0</v>
      </c>
      <c r="E91" s="141">
        <v>9.0</v>
      </c>
      <c r="F91" s="270">
        <v>7.0</v>
      </c>
      <c r="G91" s="271">
        <v>6.0</v>
      </c>
      <c r="H91" s="280">
        <v>10.0</v>
      </c>
      <c r="I91" s="281">
        <v>7.0</v>
      </c>
      <c r="J91" s="282">
        <v>4.0</v>
      </c>
      <c r="K91" s="283">
        <v>8.0</v>
      </c>
      <c r="L91" s="284">
        <v>7.0</v>
      </c>
      <c r="M91" s="285">
        <v>3.0</v>
      </c>
      <c r="N91" s="278">
        <v>12.0</v>
      </c>
      <c r="O91" s="279">
        <v>14.0</v>
      </c>
      <c r="P91" s="253">
        <f t="shared" si="12"/>
        <v>48</v>
      </c>
      <c r="Q91" s="166">
        <f t="shared" si="2"/>
        <v>16</v>
      </c>
      <c r="R91" s="110">
        <f t="shared" si="8"/>
        <v>36</v>
      </c>
      <c r="S91" s="174">
        <f t="shared" si="9"/>
        <v>94.11764706</v>
      </c>
      <c r="T91" s="175">
        <f t="shared" si="10"/>
        <v>88.88888889</v>
      </c>
      <c r="U91" s="174">
        <f t="shared" si="11"/>
        <v>94.73684211</v>
      </c>
    </row>
    <row r="92">
      <c r="A92" s="122">
        <v>83.0</v>
      </c>
      <c r="B92" s="153" t="s">
        <v>108</v>
      </c>
      <c r="C92" s="140">
        <v>8.0</v>
      </c>
      <c r="D92" s="94">
        <v>2.0</v>
      </c>
      <c r="E92" s="141">
        <v>9.0</v>
      </c>
      <c r="F92" s="270">
        <v>7.0</v>
      </c>
      <c r="G92" s="271">
        <v>6.0</v>
      </c>
      <c r="H92" s="280">
        <v>9.0</v>
      </c>
      <c r="I92" s="281">
        <v>7.0</v>
      </c>
      <c r="J92" s="282">
        <v>4.0</v>
      </c>
      <c r="K92" s="283">
        <v>10.0</v>
      </c>
      <c r="L92" s="284">
        <v>7.0</v>
      </c>
      <c r="M92" s="285">
        <v>3.0</v>
      </c>
      <c r="N92" s="278">
        <v>13.0</v>
      </c>
      <c r="O92" s="279">
        <v>14.0</v>
      </c>
      <c r="P92" s="253">
        <f t="shared" si="12"/>
        <v>47</v>
      </c>
      <c r="Q92" s="166">
        <f t="shared" si="2"/>
        <v>16</v>
      </c>
      <c r="R92" s="110">
        <f t="shared" si="8"/>
        <v>36</v>
      </c>
      <c r="S92" s="174">
        <f t="shared" si="9"/>
        <v>92.15686275</v>
      </c>
      <c r="T92" s="175">
        <f t="shared" si="10"/>
        <v>88.88888889</v>
      </c>
      <c r="U92" s="174">
        <f t="shared" si="11"/>
        <v>94.73684211</v>
      </c>
    </row>
    <row r="93">
      <c r="A93" s="122">
        <v>84.0</v>
      </c>
      <c r="B93" s="153" t="s">
        <v>109</v>
      </c>
      <c r="C93" s="140">
        <v>9.0</v>
      </c>
      <c r="D93" s="94">
        <v>3.0</v>
      </c>
      <c r="E93" s="141">
        <v>9.0</v>
      </c>
      <c r="F93" s="270">
        <v>7.0</v>
      </c>
      <c r="G93" s="271">
        <v>7.0</v>
      </c>
      <c r="H93" s="280">
        <v>11.0</v>
      </c>
      <c r="I93" s="281">
        <v>7.0</v>
      </c>
      <c r="J93" s="282">
        <v>5.0</v>
      </c>
      <c r="K93" s="283">
        <v>10.0</v>
      </c>
      <c r="L93" s="284">
        <v>8.0</v>
      </c>
      <c r="M93" s="285">
        <v>3.0</v>
      </c>
      <c r="N93" s="278">
        <v>14.0</v>
      </c>
      <c r="O93" s="279">
        <v>14.0</v>
      </c>
      <c r="P93" s="253">
        <f t="shared" si="12"/>
        <v>50</v>
      </c>
      <c r="Q93" s="166">
        <f t="shared" si="2"/>
        <v>18</v>
      </c>
      <c r="R93" s="110">
        <f t="shared" si="8"/>
        <v>38</v>
      </c>
      <c r="S93" s="174">
        <f t="shared" si="9"/>
        <v>98.03921569</v>
      </c>
      <c r="T93" s="175">
        <f t="shared" si="10"/>
        <v>100</v>
      </c>
      <c r="U93" s="174">
        <f t="shared" si="11"/>
        <v>100</v>
      </c>
    </row>
    <row r="94">
      <c r="A94" s="122">
        <v>85.0</v>
      </c>
      <c r="B94" s="153" t="s">
        <v>110</v>
      </c>
      <c r="C94" s="140">
        <v>8.0</v>
      </c>
      <c r="D94" s="94">
        <v>2.0</v>
      </c>
      <c r="E94" s="141">
        <v>8.0</v>
      </c>
      <c r="F94" s="270">
        <v>6.0</v>
      </c>
      <c r="G94" s="271">
        <v>6.0</v>
      </c>
      <c r="H94" s="280">
        <v>9.0</v>
      </c>
      <c r="I94" s="281">
        <v>7.0</v>
      </c>
      <c r="J94" s="282">
        <v>3.0</v>
      </c>
      <c r="K94" s="283">
        <v>9.0</v>
      </c>
      <c r="L94" s="284">
        <v>7.0</v>
      </c>
      <c r="M94" s="285">
        <v>2.0</v>
      </c>
      <c r="N94" s="278">
        <v>11.0</v>
      </c>
      <c r="O94" s="279">
        <v>13.0</v>
      </c>
      <c r="P94" s="253">
        <f t="shared" si="12"/>
        <v>43</v>
      </c>
      <c r="Q94" s="166">
        <f t="shared" si="2"/>
        <v>16</v>
      </c>
      <c r="R94" s="110">
        <f t="shared" si="8"/>
        <v>32</v>
      </c>
      <c r="S94" s="174">
        <f t="shared" si="9"/>
        <v>84.31372549</v>
      </c>
      <c r="T94" s="175">
        <f t="shared" si="10"/>
        <v>88.88888889</v>
      </c>
      <c r="U94" s="174">
        <f t="shared" si="11"/>
        <v>84.21052632</v>
      </c>
    </row>
    <row r="95">
      <c r="A95" s="122">
        <v>86.0</v>
      </c>
      <c r="B95" s="153" t="s">
        <v>111</v>
      </c>
      <c r="C95" s="140">
        <v>7.0</v>
      </c>
      <c r="D95" s="94">
        <v>2.0</v>
      </c>
      <c r="E95" s="141">
        <v>9.0</v>
      </c>
      <c r="F95" s="270">
        <v>5.0</v>
      </c>
      <c r="G95" s="271">
        <v>6.0</v>
      </c>
      <c r="H95" s="280">
        <v>9.0</v>
      </c>
      <c r="I95" s="281">
        <v>7.0</v>
      </c>
      <c r="J95" s="282">
        <v>4.0</v>
      </c>
      <c r="K95" s="283">
        <v>9.0</v>
      </c>
      <c r="L95" s="284">
        <v>7.0</v>
      </c>
      <c r="M95" s="285">
        <v>3.0</v>
      </c>
      <c r="N95" s="278">
        <v>12.0</v>
      </c>
      <c r="O95" s="279">
        <v>14.0</v>
      </c>
      <c r="P95" s="253">
        <f t="shared" si="12"/>
        <v>42</v>
      </c>
      <c r="Q95" s="166">
        <f t="shared" si="2"/>
        <v>16</v>
      </c>
      <c r="R95" s="110">
        <f t="shared" si="8"/>
        <v>36</v>
      </c>
      <c r="S95" s="174">
        <f t="shared" si="9"/>
        <v>82.35294118</v>
      </c>
      <c r="T95" s="175">
        <f t="shared" si="10"/>
        <v>88.88888889</v>
      </c>
      <c r="U95" s="174">
        <f t="shared" si="11"/>
        <v>94.73684211</v>
      </c>
    </row>
    <row r="96">
      <c r="A96" s="122">
        <v>87.0</v>
      </c>
      <c r="B96" s="153" t="s">
        <v>112</v>
      </c>
      <c r="C96" s="140">
        <v>8.0</v>
      </c>
      <c r="D96" s="94">
        <v>2.0</v>
      </c>
      <c r="E96" s="141">
        <v>8.0</v>
      </c>
      <c r="F96" s="270">
        <v>7.0</v>
      </c>
      <c r="G96" s="271">
        <v>6.0</v>
      </c>
      <c r="H96" s="280">
        <v>9.0</v>
      </c>
      <c r="I96" s="281">
        <v>7.0</v>
      </c>
      <c r="J96" s="282">
        <v>3.0</v>
      </c>
      <c r="K96" s="283">
        <v>9.0</v>
      </c>
      <c r="L96" s="284">
        <v>7.0</v>
      </c>
      <c r="M96" s="285">
        <v>3.0</v>
      </c>
      <c r="N96" s="278">
        <v>11.0</v>
      </c>
      <c r="O96" s="279">
        <v>12.0</v>
      </c>
      <c r="P96" s="253">
        <f t="shared" si="12"/>
        <v>45</v>
      </c>
      <c r="Q96" s="166">
        <f t="shared" si="2"/>
        <v>16</v>
      </c>
      <c r="R96" s="110">
        <f t="shared" si="8"/>
        <v>32</v>
      </c>
      <c r="S96" s="174">
        <f t="shared" si="9"/>
        <v>88.23529412</v>
      </c>
      <c r="T96" s="175">
        <f t="shared" si="10"/>
        <v>88.88888889</v>
      </c>
      <c r="U96" s="174">
        <f t="shared" si="11"/>
        <v>84.21052632</v>
      </c>
    </row>
    <row r="97">
      <c r="A97" s="122">
        <v>88.0</v>
      </c>
      <c r="B97" s="153" t="s">
        <v>113</v>
      </c>
      <c r="C97" s="140">
        <v>8.0</v>
      </c>
      <c r="D97" s="94">
        <v>3.0</v>
      </c>
      <c r="E97" s="141">
        <v>9.0</v>
      </c>
      <c r="F97" s="270">
        <v>7.0</v>
      </c>
      <c r="G97" s="271">
        <v>7.0</v>
      </c>
      <c r="H97" s="280">
        <v>10.0</v>
      </c>
      <c r="I97" s="281">
        <v>7.0</v>
      </c>
      <c r="J97" s="282">
        <v>5.0</v>
      </c>
      <c r="K97" s="283">
        <v>10.0</v>
      </c>
      <c r="L97" s="284">
        <v>8.0</v>
      </c>
      <c r="M97" s="285">
        <v>3.0</v>
      </c>
      <c r="N97" s="278">
        <v>13.0</v>
      </c>
      <c r="O97" s="279">
        <v>14.0</v>
      </c>
      <c r="P97" s="253">
        <f t="shared" si="12"/>
        <v>48</v>
      </c>
      <c r="Q97" s="166">
        <f t="shared" si="2"/>
        <v>18</v>
      </c>
      <c r="R97" s="110">
        <f t="shared" si="8"/>
        <v>38</v>
      </c>
      <c r="S97" s="174">
        <f t="shared" si="9"/>
        <v>94.11764706</v>
      </c>
      <c r="T97" s="175">
        <f t="shared" si="10"/>
        <v>100</v>
      </c>
      <c r="U97" s="174">
        <f t="shared" si="11"/>
        <v>100</v>
      </c>
    </row>
    <row r="98">
      <c r="A98" s="122">
        <v>89.0</v>
      </c>
      <c r="B98" s="153" t="s">
        <v>114</v>
      </c>
      <c r="C98" s="140">
        <v>9.0</v>
      </c>
      <c r="D98" s="94">
        <v>3.0</v>
      </c>
      <c r="E98" s="141">
        <v>9.0</v>
      </c>
      <c r="F98" s="270">
        <v>7.0</v>
      </c>
      <c r="G98" s="271">
        <v>7.0</v>
      </c>
      <c r="H98" s="280">
        <v>11.0</v>
      </c>
      <c r="I98" s="281">
        <v>7.0</v>
      </c>
      <c r="J98" s="282">
        <v>5.0</v>
      </c>
      <c r="K98" s="283">
        <v>10.0</v>
      </c>
      <c r="L98" s="284">
        <v>7.0</v>
      </c>
      <c r="M98" s="285">
        <v>3.0</v>
      </c>
      <c r="N98" s="278">
        <v>14.0</v>
      </c>
      <c r="O98" s="279">
        <v>14.0</v>
      </c>
      <c r="P98" s="253">
        <f t="shared" si="12"/>
        <v>50</v>
      </c>
      <c r="Q98" s="166">
        <f t="shared" si="2"/>
        <v>17</v>
      </c>
      <c r="R98" s="110">
        <f t="shared" si="8"/>
        <v>38</v>
      </c>
      <c r="S98" s="174">
        <f t="shared" si="9"/>
        <v>98.03921569</v>
      </c>
      <c r="T98" s="175">
        <f t="shared" si="10"/>
        <v>94.44444444</v>
      </c>
      <c r="U98" s="174">
        <f t="shared" si="11"/>
        <v>100</v>
      </c>
    </row>
    <row r="99">
      <c r="A99" s="92">
        <v>90.0</v>
      </c>
      <c r="B99" s="139" t="s">
        <v>115</v>
      </c>
      <c r="C99" s="211">
        <v>8.0</v>
      </c>
      <c r="D99" s="94">
        <v>3.0</v>
      </c>
      <c r="E99" s="141">
        <v>8.0</v>
      </c>
      <c r="F99" s="336">
        <v>6.0</v>
      </c>
      <c r="G99" s="337">
        <v>7.0</v>
      </c>
      <c r="H99" s="286">
        <v>10.0</v>
      </c>
      <c r="I99" s="287">
        <v>0.0</v>
      </c>
      <c r="J99" s="288">
        <v>5.0</v>
      </c>
      <c r="K99" s="378">
        <v>9.0</v>
      </c>
      <c r="L99" s="290">
        <v>7.0</v>
      </c>
      <c r="M99" s="379">
        <v>3.0</v>
      </c>
      <c r="N99" s="338">
        <v>14.0</v>
      </c>
      <c r="O99" s="339">
        <v>12.0</v>
      </c>
      <c r="P99" s="261">
        <f>SUM(C99,F99,H99,K99,N99)</f>
        <v>47</v>
      </c>
      <c r="Q99" s="380">
        <f t="shared" si="2"/>
        <v>10</v>
      </c>
      <c r="R99" s="262">
        <f t="shared" si="8"/>
        <v>35</v>
      </c>
      <c r="S99" s="376">
        <f t="shared" si="9"/>
        <v>92.15686275</v>
      </c>
      <c r="T99" s="377">
        <f t="shared" si="10"/>
        <v>55.55555556</v>
      </c>
      <c r="U99" s="376">
        <f t="shared" si="11"/>
        <v>92.10526316</v>
      </c>
    </row>
    <row r="100">
      <c r="B100" s="191"/>
      <c r="C100" s="192"/>
      <c r="F100" s="340"/>
      <c r="H100" s="193"/>
      <c r="I100" s="193"/>
      <c r="J100" s="193"/>
      <c r="N100" s="340"/>
      <c r="P100" s="194"/>
      <c r="Q100" s="194"/>
      <c r="R100" s="194"/>
    </row>
    <row r="101">
      <c r="B101" s="191"/>
      <c r="C101" s="192"/>
      <c r="H101" s="193"/>
      <c r="I101" s="193"/>
      <c r="J101" s="193"/>
      <c r="P101" s="194"/>
      <c r="Q101" s="194"/>
      <c r="R101" s="194"/>
    </row>
    <row r="102">
      <c r="A102" s="196"/>
      <c r="B102" s="191"/>
      <c r="C102" s="192"/>
      <c r="H102" s="193"/>
      <c r="I102" s="193"/>
      <c r="J102" s="193"/>
      <c r="P102" s="194"/>
      <c r="Q102" s="194"/>
      <c r="R102" s="194"/>
    </row>
    <row r="103">
      <c r="A103" s="196"/>
      <c r="B103" s="191"/>
      <c r="C103" s="192"/>
      <c r="H103" s="193"/>
      <c r="I103" s="193"/>
      <c r="J103" s="193"/>
      <c r="P103" s="194"/>
      <c r="Q103" s="194"/>
      <c r="R103" s="194"/>
    </row>
    <row r="104">
      <c r="A104" s="196"/>
      <c r="B104" s="191"/>
      <c r="C104" s="192"/>
      <c r="H104" s="193"/>
      <c r="I104" s="193"/>
      <c r="J104" s="193"/>
      <c r="P104" s="194"/>
      <c r="Q104" s="194"/>
      <c r="R104" s="194"/>
    </row>
    <row r="105">
      <c r="A105" s="196"/>
      <c r="B105" s="191"/>
      <c r="C105" s="192"/>
      <c r="H105" s="193"/>
      <c r="I105" s="193"/>
      <c r="J105" s="193"/>
      <c r="P105" s="194"/>
      <c r="Q105" s="194"/>
      <c r="R105" s="194"/>
    </row>
    <row r="106">
      <c r="A106" s="196"/>
      <c r="B106" s="191"/>
      <c r="C106" s="192"/>
      <c r="H106" s="193"/>
      <c r="I106" s="193"/>
      <c r="J106" s="193"/>
      <c r="P106" s="194"/>
      <c r="Q106" s="194"/>
      <c r="R106" s="194"/>
    </row>
    <row r="107">
      <c r="A107" s="196"/>
      <c r="B107" s="191"/>
      <c r="C107" s="192"/>
      <c r="H107" s="193"/>
      <c r="I107" s="193"/>
      <c r="J107" s="193"/>
      <c r="P107" s="194"/>
      <c r="Q107" s="199"/>
      <c r="R107" s="194"/>
    </row>
    <row r="108">
      <c r="A108" s="196"/>
      <c r="B108" s="191"/>
      <c r="C108" s="192"/>
      <c r="H108" s="193"/>
      <c r="I108" s="193"/>
      <c r="J108" s="193"/>
      <c r="P108" s="194"/>
      <c r="Q108" s="199"/>
      <c r="R108" s="194"/>
    </row>
    <row r="109">
      <c r="A109" s="196"/>
      <c r="B109" s="191"/>
      <c r="C109" s="192"/>
      <c r="H109" s="193"/>
      <c r="I109" s="193"/>
      <c r="J109" s="193"/>
      <c r="P109" s="194"/>
      <c r="Q109" s="199"/>
      <c r="R109" s="194"/>
    </row>
    <row r="110">
      <c r="A110" s="196"/>
      <c r="B110" s="191"/>
      <c r="C110" s="192"/>
      <c r="H110" s="193"/>
      <c r="I110" s="193"/>
      <c r="J110" s="193"/>
      <c r="P110" s="194"/>
      <c r="Q110" s="199"/>
      <c r="R110" s="194"/>
    </row>
    <row r="111">
      <c r="A111" s="196"/>
      <c r="B111" s="191"/>
      <c r="C111" s="192"/>
      <c r="H111" s="193"/>
      <c r="I111" s="193"/>
      <c r="J111" s="193"/>
      <c r="P111" s="194"/>
      <c r="Q111" s="199"/>
      <c r="R111" s="194"/>
    </row>
    <row r="112">
      <c r="H112" s="198"/>
      <c r="I112" s="198"/>
      <c r="J112" s="198"/>
      <c r="P112" s="199"/>
      <c r="Q112" s="199"/>
      <c r="R112" s="199"/>
    </row>
    <row r="113">
      <c r="H113" s="198"/>
      <c r="I113" s="198"/>
      <c r="J113" s="198"/>
      <c r="P113" s="199"/>
      <c r="Q113" s="199"/>
      <c r="R113" s="199"/>
    </row>
    <row r="114">
      <c r="H114" s="198"/>
      <c r="I114" s="198"/>
      <c r="J114" s="198"/>
      <c r="P114" s="199"/>
      <c r="Q114" s="199"/>
      <c r="R114" s="199"/>
    </row>
    <row r="115">
      <c r="H115" s="198"/>
      <c r="I115" s="198"/>
      <c r="J115" s="198"/>
      <c r="P115" s="199"/>
      <c r="Q115" s="199"/>
      <c r="R115" s="199"/>
    </row>
    <row r="116">
      <c r="H116" s="198"/>
      <c r="I116" s="198"/>
      <c r="J116" s="198"/>
      <c r="P116" s="199"/>
      <c r="Q116" s="199"/>
      <c r="R116" s="199"/>
    </row>
    <row r="117">
      <c r="H117" s="198"/>
      <c r="I117" s="198"/>
      <c r="J117" s="198"/>
      <c r="P117" s="199"/>
      <c r="Q117" s="199"/>
      <c r="R117" s="199"/>
    </row>
    <row r="118">
      <c r="H118" s="198"/>
      <c r="I118" s="198"/>
      <c r="J118" s="198"/>
      <c r="P118" s="199"/>
      <c r="Q118" s="199"/>
      <c r="R118" s="199"/>
    </row>
    <row r="119">
      <c r="H119" s="198"/>
      <c r="I119" s="198"/>
      <c r="J119" s="198"/>
      <c r="P119" s="199"/>
      <c r="Q119" s="199"/>
      <c r="R119" s="199"/>
    </row>
    <row r="120">
      <c r="H120" s="198"/>
      <c r="I120" s="198"/>
      <c r="J120" s="198"/>
      <c r="P120" s="199"/>
      <c r="Q120" s="199"/>
      <c r="R120" s="199"/>
    </row>
    <row r="121">
      <c r="H121" s="198"/>
      <c r="I121" s="198"/>
      <c r="J121" s="198"/>
      <c r="P121" s="199"/>
      <c r="Q121" s="199"/>
      <c r="R121" s="199"/>
    </row>
    <row r="122">
      <c r="H122" s="198"/>
      <c r="I122" s="198"/>
      <c r="J122" s="198"/>
      <c r="P122" s="199"/>
      <c r="Q122" s="199"/>
      <c r="R122" s="199"/>
    </row>
    <row r="123">
      <c r="H123" s="198"/>
      <c r="I123" s="198"/>
      <c r="J123" s="198"/>
      <c r="P123" s="199"/>
      <c r="Q123" s="199"/>
      <c r="R123" s="199"/>
    </row>
    <row r="124">
      <c r="H124" s="198"/>
      <c r="I124" s="198"/>
      <c r="J124" s="198"/>
      <c r="P124" s="199"/>
      <c r="Q124" s="199"/>
      <c r="R124" s="199"/>
    </row>
    <row r="125">
      <c r="H125" s="198"/>
      <c r="I125" s="198"/>
      <c r="J125" s="198"/>
      <c r="P125" s="199"/>
      <c r="Q125" s="199"/>
      <c r="R125" s="199"/>
    </row>
    <row r="126">
      <c r="H126" s="198"/>
      <c r="I126" s="198"/>
      <c r="J126" s="198"/>
      <c r="P126" s="199"/>
      <c r="Q126" s="199"/>
      <c r="R126" s="199"/>
    </row>
    <row r="127">
      <c r="H127" s="198"/>
      <c r="I127" s="198"/>
      <c r="J127" s="198"/>
      <c r="P127" s="199"/>
      <c r="Q127" s="199"/>
      <c r="R127" s="199"/>
    </row>
    <row r="128">
      <c r="H128" s="198"/>
      <c r="I128" s="198"/>
      <c r="J128" s="198"/>
      <c r="P128" s="199"/>
      <c r="Q128" s="199"/>
      <c r="R128" s="199"/>
    </row>
    <row r="129">
      <c r="H129" s="198"/>
      <c r="I129" s="198"/>
      <c r="J129" s="198"/>
      <c r="P129" s="199"/>
      <c r="Q129" s="199"/>
      <c r="R129" s="199"/>
    </row>
    <row r="130">
      <c r="H130" s="198"/>
      <c r="I130" s="198"/>
      <c r="J130" s="198"/>
      <c r="P130" s="199"/>
      <c r="Q130" s="199"/>
      <c r="R130" s="199"/>
    </row>
    <row r="131">
      <c r="H131" s="198"/>
      <c r="I131" s="198"/>
      <c r="J131" s="198"/>
      <c r="P131" s="199"/>
      <c r="Q131" s="199"/>
      <c r="R131" s="199"/>
    </row>
    <row r="132">
      <c r="H132" s="198"/>
      <c r="I132" s="198"/>
      <c r="J132" s="198"/>
      <c r="P132" s="199"/>
      <c r="Q132" s="199"/>
      <c r="R132" s="199"/>
    </row>
    <row r="133">
      <c r="H133" s="198"/>
      <c r="I133" s="198"/>
      <c r="J133" s="198"/>
      <c r="P133" s="199"/>
      <c r="Q133" s="199"/>
      <c r="R133" s="199"/>
    </row>
    <row r="134">
      <c r="H134" s="198"/>
      <c r="I134" s="198"/>
      <c r="J134" s="198"/>
      <c r="P134" s="199"/>
      <c r="Q134" s="199"/>
      <c r="R134" s="199"/>
    </row>
    <row r="135">
      <c r="H135" s="198"/>
      <c r="I135" s="198"/>
      <c r="J135" s="198"/>
      <c r="P135" s="199"/>
      <c r="Q135" s="199"/>
      <c r="R135" s="199"/>
    </row>
    <row r="136">
      <c r="H136" s="198"/>
      <c r="I136" s="198"/>
      <c r="J136" s="198"/>
      <c r="P136" s="199"/>
      <c r="Q136" s="199"/>
      <c r="R136" s="199"/>
    </row>
    <row r="137">
      <c r="H137" s="198"/>
      <c r="I137" s="198"/>
      <c r="J137" s="198"/>
      <c r="P137" s="199"/>
      <c r="Q137" s="199"/>
      <c r="R137" s="199"/>
    </row>
    <row r="138">
      <c r="H138" s="198"/>
      <c r="I138" s="198"/>
      <c r="J138" s="198"/>
      <c r="P138" s="199"/>
      <c r="Q138" s="199"/>
      <c r="R138" s="199"/>
    </row>
    <row r="139">
      <c r="H139" s="198"/>
      <c r="I139" s="198"/>
      <c r="J139" s="198"/>
      <c r="P139" s="199"/>
      <c r="Q139" s="199"/>
      <c r="R139" s="199"/>
    </row>
    <row r="140">
      <c r="H140" s="198"/>
      <c r="I140" s="198"/>
      <c r="J140" s="198"/>
      <c r="P140" s="199"/>
      <c r="Q140" s="199"/>
      <c r="R140" s="199"/>
    </row>
    <row r="141">
      <c r="H141" s="198"/>
      <c r="I141" s="198"/>
      <c r="J141" s="198"/>
      <c r="P141" s="199"/>
      <c r="Q141" s="199"/>
      <c r="R141" s="199"/>
    </row>
    <row r="142">
      <c r="H142" s="198"/>
      <c r="I142" s="198"/>
      <c r="J142" s="198"/>
      <c r="P142" s="199"/>
      <c r="Q142" s="199"/>
      <c r="R142" s="199"/>
    </row>
    <row r="143">
      <c r="H143" s="198"/>
      <c r="I143" s="198"/>
      <c r="J143" s="198"/>
      <c r="P143" s="199"/>
      <c r="Q143" s="199"/>
      <c r="R143" s="199"/>
    </row>
    <row r="144">
      <c r="H144" s="198"/>
      <c r="I144" s="198"/>
      <c r="J144" s="198"/>
      <c r="P144" s="199"/>
      <c r="Q144" s="199"/>
      <c r="R144" s="199"/>
    </row>
    <row r="145">
      <c r="H145" s="198"/>
      <c r="I145" s="198"/>
      <c r="J145" s="198"/>
      <c r="P145" s="199"/>
      <c r="Q145" s="199"/>
      <c r="R145" s="199"/>
    </row>
    <row r="146">
      <c r="H146" s="198"/>
      <c r="I146" s="198"/>
      <c r="J146" s="198"/>
      <c r="P146" s="199"/>
      <c r="Q146" s="199"/>
      <c r="R146" s="199"/>
    </row>
    <row r="147">
      <c r="H147" s="198"/>
      <c r="I147" s="198"/>
      <c r="J147" s="198"/>
      <c r="P147" s="199"/>
      <c r="Q147" s="199"/>
      <c r="R147" s="199"/>
    </row>
    <row r="148">
      <c r="H148" s="198"/>
      <c r="I148" s="198"/>
      <c r="J148" s="198"/>
      <c r="P148" s="199"/>
      <c r="Q148" s="199"/>
      <c r="R148" s="199"/>
    </row>
    <row r="149">
      <c r="H149" s="198"/>
      <c r="I149" s="198"/>
      <c r="J149" s="198"/>
      <c r="P149" s="199"/>
      <c r="Q149" s="199"/>
      <c r="R149" s="199"/>
    </row>
    <row r="150">
      <c r="H150" s="198"/>
      <c r="I150" s="198"/>
      <c r="J150" s="198"/>
      <c r="P150" s="199"/>
      <c r="Q150" s="199"/>
      <c r="R150" s="199"/>
    </row>
    <row r="151">
      <c r="H151" s="198"/>
      <c r="I151" s="198"/>
      <c r="J151" s="198"/>
      <c r="P151" s="199"/>
      <c r="Q151" s="199"/>
      <c r="R151" s="199"/>
    </row>
    <row r="152">
      <c r="H152" s="198"/>
      <c r="I152" s="198"/>
      <c r="J152" s="198"/>
      <c r="P152" s="199"/>
      <c r="Q152" s="199"/>
      <c r="R152" s="199"/>
    </row>
    <row r="153">
      <c r="H153" s="198"/>
      <c r="I153" s="198"/>
      <c r="J153" s="198"/>
      <c r="P153" s="199"/>
      <c r="Q153" s="199"/>
      <c r="R153" s="199"/>
    </row>
    <row r="154">
      <c r="H154" s="198"/>
      <c r="I154" s="198"/>
      <c r="J154" s="198"/>
      <c r="P154" s="199"/>
      <c r="Q154" s="199"/>
      <c r="R154" s="199"/>
    </row>
    <row r="155">
      <c r="H155" s="198"/>
      <c r="I155" s="198"/>
      <c r="J155" s="198"/>
      <c r="P155" s="199"/>
      <c r="Q155" s="199"/>
      <c r="R155" s="199"/>
    </row>
    <row r="156">
      <c r="H156" s="198"/>
      <c r="I156" s="198"/>
      <c r="J156" s="198"/>
      <c r="P156" s="199"/>
      <c r="Q156" s="199"/>
      <c r="R156" s="199"/>
    </row>
    <row r="157">
      <c r="H157" s="198"/>
      <c r="I157" s="198"/>
      <c r="J157" s="198"/>
      <c r="P157" s="199"/>
      <c r="Q157" s="199"/>
      <c r="R157" s="199"/>
    </row>
    <row r="158">
      <c r="H158" s="198"/>
      <c r="I158" s="198"/>
      <c r="J158" s="198"/>
      <c r="P158" s="199"/>
      <c r="Q158" s="199"/>
      <c r="R158" s="199"/>
    </row>
    <row r="159">
      <c r="H159" s="198"/>
      <c r="I159" s="198"/>
      <c r="J159" s="198"/>
      <c r="P159" s="199"/>
      <c r="Q159" s="199"/>
      <c r="R159" s="199"/>
    </row>
    <row r="160">
      <c r="H160" s="198"/>
      <c r="I160" s="198"/>
      <c r="J160" s="198"/>
      <c r="P160" s="199"/>
      <c r="Q160" s="199"/>
      <c r="R160" s="199"/>
    </row>
    <row r="161">
      <c r="H161" s="198"/>
      <c r="I161" s="198"/>
      <c r="J161" s="198"/>
      <c r="P161" s="199"/>
      <c r="Q161" s="199"/>
      <c r="R161" s="199"/>
    </row>
    <row r="162">
      <c r="H162" s="198"/>
      <c r="I162" s="198"/>
      <c r="J162" s="198"/>
      <c r="P162" s="199"/>
      <c r="Q162" s="199"/>
      <c r="R162" s="199"/>
    </row>
    <row r="163">
      <c r="H163" s="198"/>
      <c r="I163" s="198"/>
      <c r="J163" s="198"/>
      <c r="P163" s="199"/>
      <c r="Q163" s="199"/>
      <c r="R163" s="199"/>
    </row>
    <row r="164">
      <c r="H164" s="198"/>
      <c r="I164" s="198"/>
      <c r="J164" s="198"/>
      <c r="P164" s="199"/>
      <c r="Q164" s="199"/>
      <c r="R164" s="199"/>
    </row>
    <row r="165">
      <c r="H165" s="198"/>
      <c r="I165" s="198"/>
      <c r="J165" s="198"/>
      <c r="P165" s="199"/>
      <c r="Q165" s="199"/>
      <c r="R165" s="199"/>
    </row>
    <row r="166">
      <c r="H166" s="198"/>
      <c r="I166" s="198"/>
      <c r="J166" s="198"/>
      <c r="P166" s="199"/>
      <c r="Q166" s="199"/>
      <c r="R166" s="199"/>
    </row>
    <row r="167">
      <c r="H167" s="198"/>
      <c r="I167" s="198"/>
      <c r="J167" s="198"/>
      <c r="P167" s="199"/>
      <c r="Q167" s="199"/>
      <c r="R167" s="199"/>
    </row>
    <row r="168">
      <c r="H168" s="198"/>
      <c r="I168" s="198"/>
      <c r="J168" s="198"/>
      <c r="P168" s="199"/>
      <c r="Q168" s="199"/>
      <c r="R168" s="199"/>
    </row>
    <row r="169">
      <c r="H169" s="198"/>
      <c r="I169" s="198"/>
      <c r="J169" s="198"/>
      <c r="P169" s="199"/>
      <c r="Q169" s="199"/>
      <c r="R169" s="199"/>
    </row>
    <row r="170">
      <c r="H170" s="198"/>
      <c r="I170" s="198"/>
      <c r="J170" s="198"/>
      <c r="P170" s="199"/>
      <c r="Q170" s="199"/>
      <c r="R170" s="199"/>
    </row>
    <row r="171">
      <c r="H171" s="198"/>
      <c r="I171" s="198"/>
      <c r="J171" s="198"/>
      <c r="P171" s="199"/>
      <c r="Q171" s="199"/>
      <c r="R171" s="199"/>
    </row>
    <row r="172">
      <c r="H172" s="198"/>
      <c r="I172" s="198"/>
      <c r="J172" s="198"/>
      <c r="P172" s="199"/>
      <c r="Q172" s="199"/>
      <c r="R172" s="199"/>
    </row>
    <row r="173">
      <c r="H173" s="198"/>
      <c r="I173" s="198"/>
      <c r="J173" s="198"/>
      <c r="P173" s="199"/>
      <c r="Q173" s="199"/>
      <c r="R173" s="199"/>
    </row>
    <row r="174">
      <c r="H174" s="198"/>
      <c r="I174" s="198"/>
      <c r="J174" s="198"/>
      <c r="P174" s="199"/>
      <c r="Q174" s="199"/>
      <c r="R174" s="199"/>
    </row>
    <row r="175">
      <c r="H175" s="198"/>
      <c r="I175" s="198"/>
      <c r="J175" s="198"/>
      <c r="P175" s="199"/>
      <c r="Q175" s="199"/>
      <c r="R175" s="199"/>
    </row>
    <row r="176">
      <c r="H176" s="198"/>
      <c r="I176" s="198"/>
      <c r="J176" s="198"/>
      <c r="P176" s="199"/>
      <c r="Q176" s="199"/>
      <c r="R176" s="199"/>
    </row>
    <row r="177">
      <c r="H177" s="198"/>
      <c r="I177" s="198"/>
      <c r="J177" s="198"/>
      <c r="P177" s="199"/>
      <c r="Q177" s="199"/>
      <c r="R177" s="199"/>
    </row>
    <row r="178">
      <c r="H178" s="198"/>
      <c r="I178" s="198"/>
      <c r="J178" s="198"/>
      <c r="P178" s="199"/>
      <c r="Q178" s="199"/>
      <c r="R178" s="199"/>
    </row>
    <row r="179">
      <c r="H179" s="198"/>
      <c r="I179" s="198"/>
      <c r="J179" s="198"/>
      <c r="P179" s="199"/>
      <c r="Q179" s="199"/>
      <c r="R179" s="199"/>
    </row>
    <row r="180">
      <c r="H180" s="198"/>
      <c r="I180" s="198"/>
      <c r="J180" s="198"/>
      <c r="P180" s="199"/>
      <c r="Q180" s="199"/>
      <c r="R180" s="199"/>
    </row>
    <row r="181">
      <c r="H181" s="198"/>
      <c r="I181" s="198"/>
      <c r="J181" s="198"/>
      <c r="P181" s="199"/>
      <c r="Q181" s="199"/>
      <c r="R181" s="199"/>
    </row>
    <row r="182">
      <c r="H182" s="198"/>
      <c r="I182" s="198"/>
      <c r="J182" s="198"/>
      <c r="P182" s="199"/>
      <c r="Q182" s="199"/>
      <c r="R182" s="199"/>
    </row>
    <row r="183">
      <c r="H183" s="198"/>
      <c r="I183" s="198"/>
      <c r="J183" s="198"/>
      <c r="P183" s="199"/>
      <c r="Q183" s="199"/>
      <c r="R183" s="199"/>
    </row>
    <row r="184">
      <c r="H184" s="198"/>
      <c r="I184" s="198"/>
      <c r="J184" s="198"/>
      <c r="P184" s="199"/>
      <c r="Q184" s="199"/>
      <c r="R184" s="199"/>
    </row>
    <row r="185">
      <c r="H185" s="198"/>
      <c r="I185" s="198"/>
      <c r="J185" s="198"/>
      <c r="P185" s="199"/>
      <c r="Q185" s="199"/>
      <c r="R185" s="199"/>
    </row>
    <row r="186">
      <c r="H186" s="198"/>
      <c r="I186" s="198"/>
      <c r="J186" s="198"/>
      <c r="P186" s="199"/>
      <c r="Q186" s="199"/>
      <c r="R186" s="199"/>
    </row>
    <row r="187">
      <c r="H187" s="198"/>
      <c r="I187" s="198"/>
      <c r="J187" s="198"/>
      <c r="P187" s="199"/>
      <c r="Q187" s="199"/>
      <c r="R187" s="199"/>
    </row>
    <row r="188">
      <c r="H188" s="198"/>
      <c r="I188" s="198"/>
      <c r="J188" s="198"/>
      <c r="P188" s="199"/>
      <c r="Q188" s="199"/>
      <c r="R188" s="199"/>
    </row>
    <row r="189">
      <c r="H189" s="198"/>
      <c r="I189" s="198"/>
      <c r="J189" s="198"/>
      <c r="P189" s="199"/>
      <c r="Q189" s="199"/>
      <c r="R189" s="199"/>
    </row>
    <row r="190">
      <c r="H190" s="198"/>
      <c r="I190" s="198"/>
      <c r="J190" s="198"/>
      <c r="P190" s="199"/>
      <c r="Q190" s="199"/>
      <c r="R190" s="199"/>
    </row>
    <row r="191">
      <c r="H191" s="198"/>
      <c r="I191" s="198"/>
      <c r="J191" s="198"/>
      <c r="P191" s="199"/>
      <c r="Q191" s="199"/>
      <c r="R191" s="199"/>
    </row>
    <row r="192">
      <c r="H192" s="198"/>
      <c r="I192" s="198"/>
      <c r="J192" s="198"/>
      <c r="P192" s="199"/>
      <c r="Q192" s="199"/>
      <c r="R192" s="199"/>
    </row>
    <row r="193">
      <c r="H193" s="198"/>
      <c r="I193" s="198"/>
      <c r="J193" s="198"/>
      <c r="P193" s="199"/>
      <c r="Q193" s="199"/>
      <c r="R193" s="199"/>
    </row>
    <row r="194">
      <c r="H194" s="198"/>
      <c r="I194" s="198"/>
      <c r="J194" s="198"/>
      <c r="P194" s="199"/>
      <c r="Q194" s="199"/>
      <c r="R194" s="199"/>
    </row>
    <row r="195">
      <c r="H195" s="198"/>
      <c r="I195" s="198"/>
      <c r="J195" s="198"/>
      <c r="P195" s="199"/>
      <c r="Q195" s="199"/>
      <c r="R195" s="199"/>
    </row>
    <row r="196">
      <c r="H196" s="198"/>
      <c r="I196" s="198"/>
      <c r="J196" s="198"/>
      <c r="P196" s="199"/>
      <c r="Q196" s="199"/>
      <c r="R196" s="199"/>
    </row>
    <row r="197">
      <c r="H197" s="198"/>
      <c r="I197" s="198"/>
      <c r="J197" s="198"/>
      <c r="P197" s="199"/>
      <c r="Q197" s="199"/>
      <c r="R197" s="199"/>
    </row>
    <row r="198">
      <c r="H198" s="198"/>
      <c r="I198" s="198"/>
      <c r="J198" s="198"/>
      <c r="P198" s="199"/>
      <c r="Q198" s="199"/>
      <c r="R198" s="199"/>
    </row>
    <row r="199">
      <c r="H199" s="198"/>
      <c r="I199" s="198"/>
      <c r="J199" s="198"/>
      <c r="P199" s="199"/>
      <c r="Q199" s="199"/>
      <c r="R199" s="199"/>
    </row>
    <row r="200">
      <c r="H200" s="198"/>
      <c r="I200" s="198"/>
      <c r="J200" s="198"/>
      <c r="P200" s="199"/>
      <c r="Q200" s="199"/>
      <c r="R200" s="199"/>
    </row>
    <row r="201">
      <c r="H201" s="198"/>
      <c r="I201" s="198"/>
      <c r="J201" s="198"/>
      <c r="P201" s="199"/>
      <c r="Q201" s="199"/>
      <c r="R201" s="199"/>
    </row>
    <row r="202">
      <c r="H202" s="198"/>
      <c r="I202" s="198"/>
      <c r="J202" s="198"/>
      <c r="P202" s="199"/>
      <c r="Q202" s="199"/>
      <c r="R202" s="199"/>
    </row>
    <row r="203">
      <c r="H203" s="198"/>
      <c r="I203" s="198"/>
      <c r="J203" s="198"/>
      <c r="P203" s="199"/>
      <c r="Q203" s="199"/>
      <c r="R203" s="199"/>
    </row>
    <row r="204">
      <c r="H204" s="198"/>
      <c r="I204" s="198"/>
      <c r="J204" s="198"/>
      <c r="P204" s="199"/>
      <c r="Q204" s="199"/>
      <c r="R204" s="199"/>
    </row>
    <row r="205">
      <c r="H205" s="198"/>
      <c r="I205" s="198"/>
      <c r="J205" s="198"/>
      <c r="P205" s="199"/>
      <c r="Q205" s="199"/>
      <c r="R205" s="199"/>
    </row>
    <row r="206">
      <c r="H206" s="198"/>
      <c r="I206" s="198"/>
      <c r="J206" s="198"/>
      <c r="P206" s="199"/>
      <c r="Q206" s="199"/>
      <c r="R206" s="199"/>
    </row>
    <row r="207">
      <c r="H207" s="198"/>
      <c r="I207" s="198"/>
      <c r="J207" s="198"/>
      <c r="P207" s="199"/>
      <c r="Q207" s="199"/>
      <c r="R207" s="199"/>
    </row>
    <row r="208">
      <c r="H208" s="198"/>
      <c r="I208" s="198"/>
      <c r="J208" s="198"/>
      <c r="P208" s="199"/>
      <c r="Q208" s="199"/>
      <c r="R208" s="199"/>
    </row>
    <row r="209">
      <c r="H209" s="198"/>
      <c r="I209" s="198"/>
      <c r="J209" s="198"/>
      <c r="P209" s="199"/>
      <c r="Q209" s="199"/>
      <c r="R209" s="199"/>
    </row>
    <row r="210">
      <c r="H210" s="198"/>
      <c r="I210" s="198"/>
      <c r="J210" s="198"/>
      <c r="P210" s="199"/>
      <c r="Q210" s="199"/>
      <c r="R210" s="199"/>
    </row>
    <row r="211">
      <c r="H211" s="198"/>
      <c r="I211" s="198"/>
      <c r="J211" s="198"/>
      <c r="P211" s="199"/>
      <c r="Q211" s="199"/>
      <c r="R211" s="199"/>
    </row>
    <row r="212">
      <c r="H212" s="198"/>
      <c r="I212" s="198"/>
      <c r="J212" s="198"/>
      <c r="P212" s="199"/>
      <c r="Q212" s="199"/>
      <c r="R212" s="199"/>
    </row>
    <row r="213">
      <c r="H213" s="198"/>
      <c r="I213" s="198"/>
      <c r="J213" s="198"/>
      <c r="P213" s="199"/>
      <c r="Q213" s="199"/>
      <c r="R213" s="199"/>
    </row>
    <row r="214">
      <c r="H214" s="198"/>
      <c r="I214" s="198"/>
      <c r="J214" s="198"/>
      <c r="P214" s="199"/>
      <c r="Q214" s="199"/>
      <c r="R214" s="199"/>
    </row>
    <row r="215">
      <c r="H215" s="198"/>
      <c r="I215" s="198"/>
      <c r="J215" s="198"/>
      <c r="P215" s="199"/>
      <c r="Q215" s="199"/>
      <c r="R215" s="199"/>
    </row>
    <row r="216">
      <c r="H216" s="198"/>
      <c r="I216" s="198"/>
      <c r="J216" s="198"/>
      <c r="P216" s="199"/>
      <c r="Q216" s="199"/>
      <c r="R216" s="199"/>
    </row>
    <row r="217">
      <c r="H217" s="198"/>
      <c r="I217" s="198"/>
      <c r="J217" s="198"/>
      <c r="P217" s="199"/>
      <c r="Q217" s="199"/>
      <c r="R217" s="199"/>
    </row>
    <row r="218">
      <c r="H218" s="198"/>
      <c r="I218" s="198"/>
      <c r="J218" s="198"/>
      <c r="P218" s="199"/>
      <c r="Q218" s="199"/>
      <c r="R218" s="199"/>
    </row>
    <row r="219">
      <c r="H219" s="198"/>
      <c r="I219" s="198"/>
      <c r="J219" s="198"/>
      <c r="P219" s="199"/>
      <c r="Q219" s="199"/>
      <c r="R219" s="199"/>
    </row>
    <row r="220">
      <c r="H220" s="198"/>
      <c r="I220" s="198"/>
      <c r="J220" s="198"/>
      <c r="P220" s="199"/>
      <c r="Q220" s="199"/>
      <c r="R220" s="199"/>
    </row>
    <row r="221">
      <c r="H221" s="198"/>
      <c r="I221" s="198"/>
      <c r="J221" s="198"/>
      <c r="P221" s="199"/>
      <c r="Q221" s="199"/>
      <c r="R221" s="199"/>
    </row>
    <row r="222">
      <c r="H222" s="198"/>
      <c r="I222" s="198"/>
      <c r="J222" s="198"/>
      <c r="P222" s="199"/>
      <c r="Q222" s="199"/>
      <c r="R222" s="199"/>
    </row>
    <row r="223">
      <c r="H223" s="198"/>
      <c r="I223" s="198"/>
      <c r="J223" s="198"/>
      <c r="P223" s="199"/>
      <c r="Q223" s="199"/>
      <c r="R223" s="199"/>
    </row>
    <row r="224">
      <c r="H224" s="198"/>
      <c r="I224" s="198"/>
      <c r="J224" s="198"/>
      <c r="P224" s="199"/>
      <c r="Q224" s="199"/>
      <c r="R224" s="199"/>
    </row>
    <row r="225">
      <c r="H225" s="198"/>
      <c r="I225" s="198"/>
      <c r="J225" s="198"/>
      <c r="P225" s="199"/>
      <c r="Q225" s="199"/>
      <c r="R225" s="199"/>
    </row>
    <row r="226">
      <c r="H226" s="198"/>
      <c r="I226" s="198"/>
      <c r="J226" s="198"/>
      <c r="P226" s="199"/>
      <c r="Q226" s="199"/>
      <c r="R226" s="199"/>
    </row>
    <row r="227">
      <c r="H227" s="198"/>
      <c r="I227" s="198"/>
      <c r="J227" s="198"/>
      <c r="P227" s="199"/>
      <c r="Q227" s="199"/>
      <c r="R227" s="199"/>
    </row>
    <row r="228">
      <c r="H228" s="198"/>
      <c r="I228" s="198"/>
      <c r="J228" s="198"/>
      <c r="P228" s="199"/>
      <c r="Q228" s="199"/>
      <c r="R228" s="199"/>
    </row>
    <row r="229">
      <c r="H229" s="198"/>
      <c r="I229" s="198"/>
      <c r="J229" s="198"/>
      <c r="P229" s="199"/>
      <c r="Q229" s="199"/>
      <c r="R229" s="199"/>
    </row>
    <row r="230">
      <c r="H230" s="198"/>
      <c r="I230" s="198"/>
      <c r="J230" s="198"/>
      <c r="P230" s="199"/>
      <c r="Q230" s="199"/>
      <c r="R230" s="199"/>
    </row>
    <row r="231">
      <c r="H231" s="198"/>
      <c r="I231" s="198"/>
      <c r="J231" s="198"/>
      <c r="P231" s="199"/>
      <c r="Q231" s="199"/>
      <c r="R231" s="199"/>
    </row>
    <row r="232">
      <c r="H232" s="198"/>
      <c r="I232" s="198"/>
      <c r="J232" s="198"/>
      <c r="P232" s="199"/>
      <c r="Q232" s="199"/>
      <c r="R232" s="199"/>
    </row>
    <row r="233">
      <c r="H233" s="198"/>
      <c r="I233" s="198"/>
      <c r="J233" s="198"/>
      <c r="P233" s="199"/>
      <c r="Q233" s="199"/>
      <c r="R233" s="199"/>
    </row>
    <row r="234">
      <c r="H234" s="198"/>
      <c r="I234" s="198"/>
      <c r="J234" s="198"/>
      <c r="P234" s="199"/>
      <c r="Q234" s="199"/>
      <c r="R234" s="199"/>
    </row>
    <row r="235">
      <c r="H235" s="198"/>
      <c r="I235" s="198"/>
      <c r="J235" s="198"/>
      <c r="P235" s="199"/>
      <c r="Q235" s="199"/>
      <c r="R235" s="199"/>
    </row>
    <row r="236">
      <c r="H236" s="198"/>
      <c r="I236" s="198"/>
      <c r="J236" s="198"/>
      <c r="P236" s="199"/>
      <c r="Q236" s="199"/>
      <c r="R236" s="199"/>
    </row>
    <row r="237">
      <c r="H237" s="198"/>
      <c r="I237" s="198"/>
      <c r="J237" s="198"/>
      <c r="P237" s="199"/>
      <c r="Q237" s="199"/>
      <c r="R237" s="199"/>
    </row>
    <row r="238">
      <c r="H238" s="198"/>
      <c r="I238" s="198"/>
      <c r="J238" s="198"/>
      <c r="P238" s="199"/>
      <c r="Q238" s="199"/>
      <c r="R238" s="199"/>
    </row>
    <row r="239">
      <c r="H239" s="198"/>
      <c r="I239" s="198"/>
      <c r="J239" s="198"/>
      <c r="P239" s="199"/>
      <c r="Q239" s="199"/>
      <c r="R239" s="199"/>
    </row>
    <row r="240">
      <c r="H240" s="198"/>
      <c r="I240" s="198"/>
      <c r="J240" s="198"/>
      <c r="P240" s="199"/>
      <c r="Q240" s="199"/>
      <c r="R240" s="199"/>
    </row>
    <row r="241">
      <c r="H241" s="198"/>
      <c r="I241" s="198"/>
      <c r="J241" s="198"/>
      <c r="P241" s="199"/>
      <c r="Q241" s="199"/>
      <c r="R241" s="199"/>
    </row>
    <row r="242">
      <c r="H242" s="198"/>
      <c r="I242" s="198"/>
      <c r="J242" s="198"/>
      <c r="P242" s="199"/>
      <c r="Q242" s="199"/>
      <c r="R242" s="199"/>
    </row>
    <row r="243">
      <c r="H243" s="198"/>
      <c r="I243" s="198"/>
      <c r="J243" s="198"/>
      <c r="P243" s="199"/>
      <c r="Q243" s="199"/>
      <c r="R243" s="199"/>
    </row>
    <row r="244">
      <c r="H244" s="198"/>
      <c r="I244" s="198"/>
      <c r="J244" s="198"/>
      <c r="P244" s="199"/>
      <c r="Q244" s="199"/>
      <c r="R244" s="199"/>
    </row>
    <row r="245">
      <c r="H245" s="198"/>
      <c r="I245" s="198"/>
      <c r="J245" s="198"/>
      <c r="P245" s="199"/>
      <c r="Q245" s="199"/>
      <c r="R245" s="199"/>
    </row>
    <row r="246">
      <c r="H246" s="198"/>
      <c r="I246" s="198"/>
      <c r="J246" s="198"/>
      <c r="P246" s="199"/>
      <c r="Q246" s="199"/>
      <c r="R246" s="199"/>
    </row>
    <row r="247">
      <c r="H247" s="198"/>
      <c r="I247" s="198"/>
      <c r="J247" s="198"/>
      <c r="P247" s="199"/>
      <c r="Q247" s="199"/>
      <c r="R247" s="199"/>
    </row>
    <row r="248">
      <c r="H248" s="198"/>
      <c r="I248" s="198"/>
      <c r="J248" s="198"/>
      <c r="P248" s="199"/>
      <c r="Q248" s="199"/>
      <c r="R248" s="199"/>
    </row>
    <row r="249">
      <c r="H249" s="198"/>
      <c r="I249" s="198"/>
      <c r="J249" s="198"/>
      <c r="P249" s="199"/>
      <c r="Q249" s="199"/>
      <c r="R249" s="199"/>
    </row>
    <row r="250">
      <c r="H250" s="198"/>
      <c r="I250" s="198"/>
      <c r="J250" s="198"/>
      <c r="P250" s="199"/>
      <c r="Q250" s="199"/>
      <c r="R250" s="199"/>
    </row>
    <row r="251">
      <c r="H251" s="198"/>
      <c r="I251" s="198"/>
      <c r="J251" s="198"/>
      <c r="P251" s="199"/>
      <c r="Q251" s="199"/>
      <c r="R251" s="199"/>
    </row>
    <row r="252">
      <c r="H252" s="198"/>
      <c r="I252" s="198"/>
      <c r="J252" s="198"/>
      <c r="P252" s="199"/>
      <c r="Q252" s="199"/>
      <c r="R252" s="199"/>
    </row>
    <row r="253">
      <c r="H253" s="198"/>
      <c r="I253" s="198"/>
      <c r="J253" s="198"/>
      <c r="P253" s="199"/>
      <c r="Q253" s="199"/>
      <c r="R253" s="199"/>
    </row>
    <row r="254">
      <c r="H254" s="198"/>
      <c r="I254" s="198"/>
      <c r="J254" s="198"/>
      <c r="P254" s="199"/>
      <c r="Q254" s="199"/>
      <c r="R254" s="199"/>
    </row>
    <row r="255">
      <c r="H255" s="198"/>
      <c r="I255" s="198"/>
      <c r="J255" s="198"/>
      <c r="P255" s="199"/>
      <c r="Q255" s="199"/>
      <c r="R255" s="199"/>
    </row>
    <row r="256">
      <c r="H256" s="198"/>
      <c r="I256" s="198"/>
      <c r="J256" s="198"/>
      <c r="P256" s="199"/>
      <c r="Q256" s="199"/>
      <c r="R256" s="199"/>
    </row>
    <row r="257">
      <c r="H257" s="198"/>
      <c r="I257" s="198"/>
      <c r="J257" s="198"/>
      <c r="P257" s="199"/>
      <c r="Q257" s="199"/>
      <c r="R257" s="199"/>
    </row>
    <row r="258">
      <c r="H258" s="198"/>
      <c r="I258" s="198"/>
      <c r="J258" s="198"/>
      <c r="P258" s="199"/>
      <c r="Q258" s="199"/>
      <c r="R258" s="199"/>
    </row>
    <row r="259">
      <c r="H259" s="198"/>
      <c r="I259" s="198"/>
      <c r="J259" s="198"/>
      <c r="P259" s="199"/>
      <c r="Q259" s="199"/>
      <c r="R259" s="199"/>
    </row>
    <row r="260">
      <c r="H260" s="198"/>
      <c r="I260" s="198"/>
      <c r="J260" s="198"/>
      <c r="P260" s="199"/>
      <c r="Q260" s="199"/>
      <c r="R260" s="199"/>
    </row>
    <row r="261">
      <c r="H261" s="198"/>
      <c r="I261" s="198"/>
      <c r="J261" s="198"/>
      <c r="P261" s="199"/>
      <c r="Q261" s="199"/>
      <c r="R261" s="199"/>
    </row>
    <row r="262">
      <c r="H262" s="198"/>
      <c r="I262" s="198"/>
      <c r="J262" s="198"/>
      <c r="P262" s="199"/>
      <c r="Q262" s="199"/>
      <c r="R262" s="199"/>
    </row>
    <row r="263">
      <c r="H263" s="198"/>
      <c r="I263" s="198"/>
      <c r="J263" s="198"/>
      <c r="P263" s="199"/>
      <c r="Q263" s="199"/>
      <c r="R263" s="199"/>
    </row>
    <row r="264">
      <c r="H264" s="198"/>
      <c r="I264" s="198"/>
      <c r="J264" s="198"/>
      <c r="P264" s="199"/>
      <c r="Q264" s="199"/>
      <c r="R264" s="199"/>
    </row>
    <row r="265">
      <c r="H265" s="198"/>
      <c r="I265" s="198"/>
      <c r="J265" s="198"/>
      <c r="P265" s="199"/>
      <c r="Q265" s="199"/>
      <c r="R265" s="199"/>
    </row>
    <row r="266">
      <c r="H266" s="198"/>
      <c r="I266" s="198"/>
      <c r="J266" s="198"/>
      <c r="P266" s="199"/>
      <c r="Q266" s="199"/>
      <c r="R266" s="199"/>
    </row>
    <row r="267">
      <c r="H267" s="198"/>
      <c r="I267" s="198"/>
      <c r="J267" s="198"/>
      <c r="P267" s="199"/>
      <c r="Q267" s="199"/>
      <c r="R267" s="199"/>
    </row>
    <row r="268">
      <c r="H268" s="198"/>
      <c r="I268" s="198"/>
      <c r="J268" s="198"/>
      <c r="P268" s="199"/>
      <c r="Q268" s="199"/>
      <c r="R268" s="199"/>
    </row>
    <row r="269">
      <c r="H269" s="198"/>
      <c r="I269" s="198"/>
      <c r="J269" s="198"/>
      <c r="P269" s="199"/>
      <c r="Q269" s="199"/>
      <c r="R269" s="199"/>
    </row>
    <row r="270">
      <c r="H270" s="198"/>
      <c r="I270" s="198"/>
      <c r="J270" s="198"/>
      <c r="P270" s="199"/>
      <c r="Q270" s="199"/>
      <c r="R270" s="199"/>
    </row>
    <row r="271">
      <c r="H271" s="198"/>
      <c r="I271" s="198"/>
      <c r="J271" s="198"/>
      <c r="P271" s="199"/>
      <c r="Q271" s="199"/>
      <c r="R271" s="199"/>
    </row>
    <row r="272">
      <c r="H272" s="198"/>
      <c r="I272" s="198"/>
      <c r="J272" s="198"/>
      <c r="P272" s="199"/>
      <c r="Q272" s="199"/>
      <c r="R272" s="199"/>
    </row>
    <row r="273">
      <c r="H273" s="198"/>
      <c r="I273" s="198"/>
      <c r="J273" s="198"/>
      <c r="P273" s="199"/>
      <c r="Q273" s="199"/>
      <c r="R273" s="199"/>
    </row>
    <row r="274">
      <c r="H274" s="198"/>
      <c r="I274" s="198"/>
      <c r="J274" s="198"/>
      <c r="P274" s="199"/>
      <c r="Q274" s="199"/>
      <c r="R274" s="199"/>
    </row>
    <row r="275">
      <c r="H275" s="198"/>
      <c r="I275" s="198"/>
      <c r="J275" s="198"/>
      <c r="P275" s="199"/>
      <c r="Q275" s="199"/>
      <c r="R275" s="199"/>
    </row>
    <row r="276">
      <c r="H276" s="198"/>
      <c r="I276" s="198"/>
      <c r="J276" s="198"/>
      <c r="P276" s="199"/>
      <c r="Q276" s="199"/>
      <c r="R276" s="199"/>
    </row>
    <row r="277">
      <c r="H277" s="198"/>
      <c r="I277" s="198"/>
      <c r="J277" s="198"/>
      <c r="P277" s="199"/>
      <c r="Q277" s="199"/>
      <c r="R277" s="199"/>
    </row>
    <row r="278">
      <c r="H278" s="198"/>
      <c r="I278" s="198"/>
      <c r="J278" s="198"/>
      <c r="P278" s="199"/>
      <c r="Q278" s="199"/>
      <c r="R278" s="199"/>
    </row>
    <row r="279">
      <c r="H279" s="198"/>
      <c r="I279" s="198"/>
      <c r="J279" s="198"/>
      <c r="P279" s="199"/>
      <c r="Q279" s="199"/>
      <c r="R279" s="199"/>
    </row>
    <row r="280">
      <c r="H280" s="198"/>
      <c r="I280" s="198"/>
      <c r="J280" s="198"/>
      <c r="P280" s="199"/>
      <c r="Q280" s="199"/>
      <c r="R280" s="199"/>
    </row>
    <row r="281">
      <c r="H281" s="198"/>
      <c r="I281" s="198"/>
      <c r="J281" s="198"/>
      <c r="P281" s="199"/>
      <c r="Q281" s="199"/>
      <c r="R281" s="199"/>
    </row>
    <row r="282">
      <c r="H282" s="198"/>
      <c r="I282" s="198"/>
      <c r="J282" s="198"/>
      <c r="P282" s="199"/>
      <c r="Q282" s="199"/>
      <c r="R282" s="199"/>
    </row>
    <row r="283">
      <c r="H283" s="198"/>
      <c r="I283" s="198"/>
      <c r="J283" s="198"/>
      <c r="P283" s="199"/>
      <c r="Q283" s="199"/>
      <c r="R283" s="199"/>
    </row>
    <row r="284">
      <c r="H284" s="198"/>
      <c r="I284" s="198"/>
      <c r="J284" s="198"/>
      <c r="P284" s="199"/>
      <c r="Q284" s="199"/>
      <c r="R284" s="199"/>
    </row>
    <row r="285">
      <c r="H285" s="198"/>
      <c r="I285" s="198"/>
      <c r="J285" s="198"/>
      <c r="P285" s="199"/>
      <c r="Q285" s="199"/>
      <c r="R285" s="199"/>
    </row>
    <row r="286">
      <c r="H286" s="198"/>
      <c r="I286" s="198"/>
      <c r="J286" s="198"/>
      <c r="P286" s="199"/>
      <c r="Q286" s="199"/>
      <c r="R286" s="199"/>
    </row>
    <row r="287">
      <c r="H287" s="198"/>
      <c r="I287" s="198"/>
      <c r="J287" s="198"/>
      <c r="P287" s="199"/>
      <c r="Q287" s="199"/>
      <c r="R287" s="199"/>
    </row>
    <row r="288">
      <c r="H288" s="198"/>
      <c r="I288" s="198"/>
      <c r="J288" s="198"/>
      <c r="P288" s="199"/>
      <c r="Q288" s="199"/>
      <c r="R288" s="199"/>
    </row>
    <row r="289">
      <c r="H289" s="198"/>
      <c r="I289" s="198"/>
      <c r="J289" s="198"/>
      <c r="P289" s="199"/>
      <c r="Q289" s="199"/>
      <c r="R289" s="199"/>
    </row>
    <row r="290">
      <c r="H290" s="198"/>
      <c r="I290" s="198"/>
      <c r="J290" s="198"/>
      <c r="P290" s="199"/>
      <c r="Q290" s="199"/>
      <c r="R290" s="199"/>
    </row>
    <row r="291">
      <c r="H291" s="198"/>
      <c r="I291" s="198"/>
      <c r="J291" s="198"/>
      <c r="P291" s="199"/>
      <c r="Q291" s="199"/>
      <c r="R291" s="199"/>
    </row>
    <row r="292">
      <c r="H292" s="198"/>
      <c r="I292" s="198"/>
      <c r="J292" s="198"/>
      <c r="P292" s="199"/>
      <c r="Q292" s="199"/>
      <c r="R292" s="199"/>
    </row>
    <row r="293">
      <c r="H293" s="198"/>
      <c r="I293" s="198"/>
      <c r="J293" s="198"/>
      <c r="P293" s="199"/>
      <c r="Q293" s="199"/>
      <c r="R293" s="199"/>
    </row>
    <row r="294">
      <c r="H294" s="198"/>
      <c r="I294" s="198"/>
      <c r="J294" s="198"/>
      <c r="P294" s="199"/>
      <c r="Q294" s="199"/>
      <c r="R294" s="199"/>
    </row>
    <row r="295">
      <c r="H295" s="198"/>
      <c r="I295" s="198"/>
      <c r="J295" s="198"/>
      <c r="P295" s="199"/>
      <c r="Q295" s="199"/>
      <c r="R295" s="199"/>
    </row>
    <row r="296">
      <c r="H296" s="198"/>
      <c r="I296" s="198"/>
      <c r="J296" s="198"/>
      <c r="P296" s="199"/>
      <c r="Q296" s="199"/>
      <c r="R296" s="199"/>
    </row>
    <row r="297">
      <c r="H297" s="198"/>
      <c r="I297" s="198"/>
      <c r="J297" s="198"/>
      <c r="P297" s="199"/>
      <c r="Q297" s="199"/>
      <c r="R297" s="199"/>
    </row>
    <row r="298">
      <c r="H298" s="198"/>
      <c r="I298" s="198"/>
      <c r="J298" s="198"/>
      <c r="P298" s="199"/>
      <c r="Q298" s="199"/>
      <c r="R298" s="199"/>
    </row>
    <row r="299">
      <c r="H299" s="198"/>
      <c r="I299" s="198"/>
      <c r="J299" s="198"/>
      <c r="P299" s="199"/>
      <c r="Q299" s="199"/>
      <c r="R299" s="199"/>
    </row>
    <row r="300">
      <c r="H300" s="198"/>
      <c r="I300" s="198"/>
      <c r="J300" s="198"/>
      <c r="P300" s="199"/>
      <c r="Q300" s="199"/>
      <c r="R300" s="199"/>
    </row>
    <row r="301">
      <c r="H301" s="198"/>
      <c r="I301" s="198"/>
      <c r="J301" s="198"/>
      <c r="P301" s="199"/>
      <c r="Q301" s="199"/>
      <c r="R301" s="199"/>
    </row>
    <row r="302">
      <c r="H302" s="198"/>
      <c r="I302" s="198"/>
      <c r="J302" s="198"/>
      <c r="P302" s="199"/>
      <c r="Q302" s="199"/>
      <c r="R302" s="199"/>
    </row>
    <row r="303">
      <c r="H303" s="198"/>
      <c r="I303" s="198"/>
      <c r="J303" s="198"/>
      <c r="P303" s="199"/>
      <c r="Q303" s="199"/>
      <c r="R303" s="199"/>
    </row>
    <row r="304">
      <c r="H304" s="198"/>
      <c r="I304" s="198"/>
      <c r="J304" s="198"/>
      <c r="P304" s="199"/>
      <c r="Q304" s="199"/>
      <c r="R304" s="199"/>
    </row>
    <row r="305">
      <c r="H305" s="198"/>
      <c r="I305" s="198"/>
      <c r="J305" s="198"/>
      <c r="P305" s="199"/>
      <c r="Q305" s="199"/>
      <c r="R305" s="199"/>
    </row>
    <row r="306">
      <c r="H306" s="198"/>
      <c r="I306" s="198"/>
      <c r="J306" s="198"/>
      <c r="P306" s="199"/>
      <c r="Q306" s="199"/>
      <c r="R306" s="199"/>
    </row>
    <row r="307">
      <c r="H307" s="198"/>
      <c r="I307" s="198"/>
      <c r="J307" s="198"/>
      <c r="P307" s="199"/>
      <c r="Q307" s="199"/>
      <c r="R307" s="199"/>
    </row>
    <row r="308">
      <c r="H308" s="198"/>
      <c r="I308" s="198"/>
      <c r="J308" s="198"/>
      <c r="P308" s="199"/>
      <c r="Q308" s="199"/>
      <c r="R308" s="199"/>
    </row>
    <row r="309">
      <c r="H309" s="198"/>
      <c r="I309" s="198"/>
      <c r="J309" s="198"/>
      <c r="P309" s="199"/>
      <c r="Q309" s="199"/>
      <c r="R309" s="199"/>
    </row>
    <row r="310">
      <c r="H310" s="198"/>
      <c r="I310" s="198"/>
      <c r="J310" s="198"/>
      <c r="P310" s="199"/>
      <c r="Q310" s="199"/>
      <c r="R310" s="199"/>
    </row>
    <row r="311">
      <c r="H311" s="198"/>
      <c r="I311" s="198"/>
      <c r="J311" s="198"/>
      <c r="P311" s="199"/>
      <c r="Q311" s="199"/>
      <c r="R311" s="199"/>
    </row>
    <row r="312">
      <c r="H312" s="198"/>
      <c r="I312" s="198"/>
      <c r="J312" s="198"/>
      <c r="P312" s="199"/>
      <c r="Q312" s="199"/>
      <c r="R312" s="199"/>
    </row>
    <row r="313">
      <c r="H313" s="198"/>
      <c r="I313" s="198"/>
      <c r="J313" s="198"/>
      <c r="P313" s="199"/>
      <c r="Q313" s="199"/>
      <c r="R313" s="199"/>
    </row>
    <row r="314">
      <c r="H314" s="198"/>
      <c r="I314" s="198"/>
      <c r="J314" s="198"/>
      <c r="P314" s="199"/>
      <c r="Q314" s="199"/>
      <c r="R314" s="199"/>
    </row>
    <row r="315">
      <c r="H315" s="198"/>
      <c r="I315" s="198"/>
      <c r="J315" s="198"/>
      <c r="P315" s="199"/>
      <c r="Q315" s="199"/>
      <c r="R315" s="199"/>
    </row>
    <row r="316">
      <c r="H316" s="198"/>
      <c r="I316" s="198"/>
      <c r="J316" s="198"/>
      <c r="P316" s="199"/>
      <c r="Q316" s="199"/>
      <c r="R316" s="199"/>
    </row>
    <row r="317">
      <c r="H317" s="198"/>
      <c r="I317" s="198"/>
      <c r="J317" s="198"/>
      <c r="P317" s="199"/>
      <c r="Q317" s="199"/>
      <c r="R317" s="199"/>
    </row>
    <row r="318">
      <c r="H318" s="198"/>
      <c r="I318" s="198"/>
      <c r="J318" s="198"/>
      <c r="P318" s="199"/>
      <c r="Q318" s="199"/>
      <c r="R318" s="199"/>
    </row>
    <row r="319">
      <c r="H319" s="198"/>
      <c r="I319" s="198"/>
      <c r="J319" s="198"/>
      <c r="P319" s="199"/>
      <c r="Q319" s="199"/>
      <c r="R319" s="199"/>
    </row>
    <row r="320">
      <c r="H320" s="198"/>
      <c r="I320" s="198"/>
      <c r="J320" s="198"/>
      <c r="P320" s="199"/>
      <c r="Q320" s="199"/>
      <c r="R320" s="199"/>
    </row>
    <row r="321">
      <c r="H321" s="198"/>
      <c r="I321" s="198"/>
      <c r="J321" s="198"/>
      <c r="P321" s="199"/>
      <c r="Q321" s="199"/>
      <c r="R321" s="199"/>
    </row>
    <row r="322">
      <c r="H322" s="198"/>
      <c r="I322" s="198"/>
      <c r="J322" s="198"/>
      <c r="P322" s="199"/>
      <c r="Q322" s="199"/>
      <c r="R322" s="199"/>
    </row>
    <row r="323">
      <c r="H323" s="198"/>
      <c r="I323" s="198"/>
      <c r="J323" s="198"/>
      <c r="P323" s="199"/>
      <c r="Q323" s="199"/>
      <c r="R323" s="199"/>
    </row>
    <row r="324">
      <c r="H324" s="198"/>
      <c r="I324" s="198"/>
      <c r="J324" s="198"/>
      <c r="P324" s="199"/>
      <c r="Q324" s="199"/>
      <c r="R324" s="199"/>
    </row>
    <row r="325">
      <c r="H325" s="198"/>
      <c r="I325" s="198"/>
      <c r="J325" s="198"/>
      <c r="P325" s="199"/>
      <c r="Q325" s="199"/>
      <c r="R325" s="199"/>
    </row>
    <row r="326">
      <c r="H326" s="198"/>
      <c r="I326" s="198"/>
      <c r="J326" s="198"/>
      <c r="P326" s="199"/>
      <c r="Q326" s="199"/>
      <c r="R326" s="199"/>
    </row>
    <row r="327">
      <c r="H327" s="198"/>
      <c r="I327" s="198"/>
      <c r="J327" s="198"/>
      <c r="P327" s="199"/>
      <c r="Q327" s="199"/>
      <c r="R327" s="199"/>
    </row>
    <row r="328">
      <c r="H328" s="198"/>
      <c r="I328" s="198"/>
      <c r="J328" s="198"/>
      <c r="P328" s="199"/>
      <c r="Q328" s="199"/>
      <c r="R328" s="199"/>
    </row>
    <row r="329">
      <c r="H329" s="198"/>
      <c r="I329" s="198"/>
      <c r="J329" s="198"/>
      <c r="P329" s="199"/>
      <c r="Q329" s="199"/>
      <c r="R329" s="199"/>
    </row>
    <row r="330">
      <c r="H330" s="198"/>
      <c r="I330" s="198"/>
      <c r="J330" s="198"/>
      <c r="P330" s="199"/>
      <c r="Q330" s="199"/>
      <c r="R330" s="199"/>
    </row>
    <row r="331">
      <c r="H331" s="198"/>
      <c r="I331" s="198"/>
      <c r="J331" s="198"/>
      <c r="P331" s="199"/>
      <c r="Q331" s="199"/>
      <c r="R331" s="199"/>
    </row>
    <row r="332">
      <c r="H332" s="198"/>
      <c r="I332" s="198"/>
      <c r="J332" s="198"/>
      <c r="P332" s="199"/>
      <c r="Q332" s="199"/>
      <c r="R332" s="199"/>
    </row>
    <row r="333">
      <c r="H333" s="198"/>
      <c r="I333" s="198"/>
      <c r="J333" s="198"/>
      <c r="P333" s="199"/>
      <c r="Q333" s="199"/>
      <c r="R333" s="199"/>
    </row>
    <row r="334">
      <c r="H334" s="198"/>
      <c r="I334" s="198"/>
      <c r="J334" s="198"/>
      <c r="P334" s="199"/>
      <c r="Q334" s="199"/>
      <c r="R334" s="199"/>
    </row>
    <row r="335">
      <c r="H335" s="198"/>
      <c r="I335" s="198"/>
      <c r="J335" s="198"/>
      <c r="P335" s="199"/>
      <c r="Q335" s="199"/>
      <c r="R335" s="199"/>
    </row>
    <row r="336">
      <c r="H336" s="198"/>
      <c r="I336" s="198"/>
      <c r="J336" s="198"/>
      <c r="P336" s="199"/>
      <c r="Q336" s="199"/>
      <c r="R336" s="199"/>
    </row>
    <row r="337">
      <c r="H337" s="198"/>
      <c r="I337" s="198"/>
      <c r="J337" s="198"/>
      <c r="P337" s="199"/>
      <c r="Q337" s="199"/>
      <c r="R337" s="199"/>
    </row>
    <row r="338">
      <c r="H338" s="198"/>
      <c r="I338" s="198"/>
      <c r="J338" s="198"/>
      <c r="P338" s="199"/>
      <c r="Q338" s="199"/>
      <c r="R338" s="199"/>
    </row>
    <row r="339">
      <c r="H339" s="198"/>
      <c r="I339" s="198"/>
      <c r="J339" s="198"/>
      <c r="P339" s="199"/>
      <c r="Q339" s="199"/>
      <c r="R339" s="199"/>
    </row>
    <row r="340">
      <c r="H340" s="198"/>
      <c r="I340" s="198"/>
      <c r="J340" s="198"/>
      <c r="P340" s="199"/>
      <c r="Q340" s="199"/>
      <c r="R340" s="199"/>
    </row>
    <row r="341">
      <c r="H341" s="198"/>
      <c r="I341" s="198"/>
      <c r="J341" s="198"/>
      <c r="P341" s="199"/>
      <c r="Q341" s="199"/>
      <c r="R341" s="199"/>
    </row>
    <row r="342">
      <c r="H342" s="198"/>
      <c r="I342" s="198"/>
      <c r="J342" s="198"/>
      <c r="P342" s="199"/>
      <c r="Q342" s="199"/>
      <c r="R342" s="199"/>
    </row>
    <row r="343">
      <c r="H343" s="198"/>
      <c r="I343" s="198"/>
      <c r="J343" s="198"/>
      <c r="P343" s="199"/>
      <c r="Q343" s="199"/>
      <c r="R343" s="199"/>
    </row>
    <row r="344">
      <c r="H344" s="198"/>
      <c r="I344" s="198"/>
      <c r="J344" s="198"/>
      <c r="P344" s="199"/>
      <c r="Q344" s="199"/>
      <c r="R344" s="199"/>
    </row>
    <row r="345">
      <c r="H345" s="198"/>
      <c r="I345" s="198"/>
      <c r="J345" s="198"/>
      <c r="P345" s="199"/>
      <c r="Q345" s="199"/>
      <c r="R345" s="199"/>
    </row>
    <row r="346">
      <c r="H346" s="198"/>
      <c r="I346" s="198"/>
      <c r="J346" s="198"/>
      <c r="P346" s="199"/>
      <c r="Q346" s="199"/>
      <c r="R346" s="199"/>
    </row>
    <row r="347">
      <c r="H347" s="198"/>
      <c r="I347" s="198"/>
      <c r="J347" s="198"/>
      <c r="P347" s="199"/>
      <c r="Q347" s="199"/>
      <c r="R347" s="199"/>
    </row>
    <row r="348">
      <c r="H348" s="198"/>
      <c r="I348" s="198"/>
      <c r="J348" s="198"/>
      <c r="P348" s="199"/>
      <c r="Q348" s="199"/>
      <c r="R348" s="199"/>
    </row>
    <row r="349">
      <c r="H349" s="198"/>
      <c r="I349" s="198"/>
      <c r="J349" s="198"/>
      <c r="P349" s="199"/>
      <c r="Q349" s="199"/>
      <c r="R349" s="199"/>
    </row>
    <row r="350">
      <c r="H350" s="198"/>
      <c r="I350" s="198"/>
      <c r="J350" s="198"/>
      <c r="P350" s="199"/>
      <c r="Q350" s="199"/>
      <c r="R350" s="199"/>
    </row>
    <row r="351">
      <c r="H351" s="198"/>
      <c r="I351" s="198"/>
      <c r="J351" s="198"/>
      <c r="P351" s="199"/>
      <c r="Q351" s="199"/>
      <c r="R351" s="199"/>
    </row>
    <row r="352">
      <c r="H352" s="198"/>
      <c r="I352" s="198"/>
      <c r="J352" s="198"/>
      <c r="P352" s="199"/>
      <c r="Q352" s="199"/>
      <c r="R352" s="199"/>
    </row>
    <row r="353">
      <c r="H353" s="198"/>
      <c r="I353" s="198"/>
      <c r="J353" s="198"/>
      <c r="P353" s="199"/>
      <c r="Q353" s="199"/>
      <c r="R353" s="199"/>
    </row>
    <row r="354">
      <c r="H354" s="198"/>
      <c r="I354" s="198"/>
      <c r="J354" s="198"/>
      <c r="P354" s="199"/>
      <c r="Q354" s="199"/>
      <c r="R354" s="199"/>
    </row>
    <row r="355">
      <c r="H355" s="198"/>
      <c r="I355" s="198"/>
      <c r="J355" s="198"/>
      <c r="P355" s="199"/>
      <c r="Q355" s="199"/>
      <c r="R355" s="199"/>
    </row>
    <row r="356">
      <c r="H356" s="198"/>
      <c r="I356" s="198"/>
      <c r="J356" s="198"/>
      <c r="P356" s="199"/>
      <c r="Q356" s="199"/>
      <c r="R356" s="199"/>
    </row>
    <row r="357">
      <c r="H357" s="198"/>
      <c r="I357" s="198"/>
      <c r="J357" s="198"/>
      <c r="P357" s="199"/>
      <c r="Q357" s="199"/>
      <c r="R357" s="199"/>
    </row>
    <row r="358">
      <c r="H358" s="198"/>
      <c r="I358" s="198"/>
      <c r="J358" s="198"/>
      <c r="P358" s="199"/>
      <c r="Q358" s="199"/>
      <c r="R358" s="199"/>
    </row>
    <row r="359">
      <c r="H359" s="198"/>
      <c r="I359" s="198"/>
      <c r="J359" s="198"/>
      <c r="P359" s="199"/>
      <c r="Q359" s="199"/>
      <c r="R359" s="199"/>
    </row>
    <row r="360">
      <c r="H360" s="198"/>
      <c r="I360" s="198"/>
      <c r="J360" s="198"/>
      <c r="P360" s="199"/>
      <c r="Q360" s="199"/>
      <c r="R360" s="199"/>
    </row>
    <row r="361">
      <c r="H361" s="198"/>
      <c r="I361" s="198"/>
      <c r="J361" s="198"/>
      <c r="P361" s="199"/>
      <c r="Q361" s="199"/>
      <c r="R361" s="199"/>
    </row>
    <row r="362">
      <c r="H362" s="198"/>
      <c r="I362" s="198"/>
      <c r="J362" s="198"/>
      <c r="P362" s="199"/>
      <c r="Q362" s="199"/>
      <c r="R362" s="199"/>
    </row>
    <row r="363">
      <c r="H363" s="198"/>
      <c r="I363" s="198"/>
      <c r="J363" s="198"/>
      <c r="P363" s="199"/>
      <c r="Q363" s="199"/>
      <c r="R363" s="199"/>
    </row>
    <row r="364">
      <c r="H364" s="198"/>
      <c r="I364" s="198"/>
      <c r="J364" s="198"/>
      <c r="P364" s="199"/>
      <c r="Q364" s="199"/>
      <c r="R364" s="199"/>
    </row>
    <row r="365">
      <c r="H365" s="198"/>
      <c r="I365" s="198"/>
      <c r="J365" s="198"/>
      <c r="P365" s="199"/>
      <c r="Q365" s="199"/>
      <c r="R365" s="199"/>
    </row>
    <row r="366">
      <c r="H366" s="198"/>
      <c r="I366" s="198"/>
      <c r="J366" s="198"/>
      <c r="P366" s="199"/>
      <c r="Q366" s="199"/>
      <c r="R366" s="199"/>
    </row>
    <row r="367">
      <c r="H367" s="198"/>
      <c r="I367" s="198"/>
      <c r="J367" s="198"/>
      <c r="P367" s="199"/>
      <c r="Q367" s="199"/>
      <c r="R367" s="199"/>
    </row>
    <row r="368">
      <c r="H368" s="198"/>
      <c r="I368" s="198"/>
      <c r="J368" s="198"/>
      <c r="P368" s="199"/>
      <c r="Q368" s="199"/>
      <c r="R368" s="199"/>
    </row>
    <row r="369">
      <c r="H369" s="198"/>
      <c r="I369" s="198"/>
      <c r="J369" s="198"/>
      <c r="P369" s="199"/>
      <c r="Q369" s="199"/>
      <c r="R369" s="199"/>
    </row>
    <row r="370">
      <c r="H370" s="198"/>
      <c r="I370" s="198"/>
      <c r="J370" s="198"/>
      <c r="P370" s="199"/>
      <c r="Q370" s="199"/>
      <c r="R370" s="199"/>
    </row>
    <row r="371">
      <c r="H371" s="198"/>
      <c r="I371" s="198"/>
      <c r="J371" s="198"/>
      <c r="P371" s="199"/>
      <c r="Q371" s="199"/>
      <c r="R371" s="199"/>
    </row>
    <row r="372">
      <c r="H372" s="198"/>
      <c r="I372" s="198"/>
      <c r="J372" s="198"/>
      <c r="P372" s="199"/>
      <c r="Q372" s="199"/>
      <c r="R372" s="199"/>
    </row>
    <row r="373">
      <c r="H373" s="198"/>
      <c r="I373" s="198"/>
      <c r="J373" s="198"/>
      <c r="P373" s="199"/>
      <c r="Q373" s="199"/>
      <c r="R373" s="199"/>
    </row>
    <row r="374">
      <c r="H374" s="198"/>
      <c r="I374" s="198"/>
      <c r="J374" s="198"/>
      <c r="P374" s="199"/>
      <c r="Q374" s="199"/>
      <c r="R374" s="199"/>
    </row>
    <row r="375">
      <c r="H375" s="198"/>
      <c r="I375" s="198"/>
      <c r="J375" s="198"/>
      <c r="P375" s="199"/>
      <c r="Q375" s="199"/>
      <c r="R375" s="199"/>
    </row>
    <row r="376">
      <c r="H376" s="198"/>
      <c r="I376" s="198"/>
      <c r="J376" s="198"/>
      <c r="P376" s="199"/>
      <c r="Q376" s="199"/>
      <c r="R376" s="199"/>
    </row>
    <row r="377">
      <c r="H377" s="198"/>
      <c r="I377" s="198"/>
      <c r="J377" s="198"/>
      <c r="P377" s="199"/>
      <c r="Q377" s="199"/>
      <c r="R377" s="199"/>
    </row>
    <row r="378">
      <c r="H378" s="198"/>
      <c r="I378" s="198"/>
      <c r="J378" s="198"/>
      <c r="P378" s="199"/>
      <c r="Q378" s="199"/>
      <c r="R378" s="199"/>
    </row>
    <row r="379">
      <c r="H379" s="198"/>
      <c r="I379" s="198"/>
      <c r="J379" s="198"/>
      <c r="P379" s="199"/>
      <c r="Q379" s="199"/>
      <c r="R379" s="199"/>
    </row>
    <row r="380">
      <c r="H380" s="198"/>
      <c r="I380" s="198"/>
      <c r="J380" s="198"/>
      <c r="P380" s="199"/>
      <c r="Q380" s="199"/>
      <c r="R380" s="199"/>
    </row>
    <row r="381">
      <c r="H381" s="198"/>
      <c r="I381" s="198"/>
      <c r="J381" s="198"/>
      <c r="P381" s="199"/>
      <c r="Q381" s="199"/>
      <c r="R381" s="199"/>
    </row>
    <row r="382">
      <c r="H382" s="198"/>
      <c r="I382" s="198"/>
      <c r="J382" s="198"/>
      <c r="P382" s="199"/>
      <c r="Q382" s="199"/>
      <c r="R382" s="199"/>
    </row>
    <row r="383">
      <c r="H383" s="198"/>
      <c r="I383" s="198"/>
      <c r="J383" s="198"/>
      <c r="P383" s="199"/>
      <c r="Q383" s="199"/>
      <c r="R383" s="199"/>
    </row>
    <row r="384">
      <c r="H384" s="198"/>
      <c r="I384" s="198"/>
      <c r="J384" s="198"/>
      <c r="P384" s="199"/>
      <c r="Q384" s="199"/>
      <c r="R384" s="199"/>
    </row>
    <row r="385">
      <c r="H385" s="198"/>
      <c r="I385" s="198"/>
      <c r="J385" s="198"/>
      <c r="P385" s="199"/>
      <c r="Q385" s="199"/>
      <c r="R385" s="199"/>
    </row>
    <row r="386">
      <c r="H386" s="198"/>
      <c r="I386" s="198"/>
      <c r="J386" s="198"/>
      <c r="P386" s="199"/>
      <c r="Q386" s="199"/>
      <c r="R386" s="199"/>
    </row>
    <row r="387">
      <c r="H387" s="198"/>
      <c r="I387" s="198"/>
      <c r="J387" s="198"/>
      <c r="P387" s="199"/>
      <c r="Q387" s="199"/>
      <c r="R387" s="199"/>
    </row>
    <row r="388">
      <c r="H388" s="198"/>
      <c r="I388" s="198"/>
      <c r="J388" s="198"/>
      <c r="P388" s="199"/>
      <c r="Q388" s="199"/>
      <c r="R388" s="199"/>
    </row>
    <row r="389">
      <c r="H389" s="198"/>
      <c r="I389" s="198"/>
      <c r="J389" s="198"/>
      <c r="P389" s="199"/>
      <c r="Q389" s="199"/>
      <c r="R389" s="199"/>
    </row>
    <row r="390">
      <c r="H390" s="198"/>
      <c r="I390" s="198"/>
      <c r="J390" s="198"/>
      <c r="P390" s="199"/>
      <c r="Q390" s="199"/>
      <c r="R390" s="199"/>
    </row>
    <row r="391">
      <c r="H391" s="198"/>
      <c r="I391" s="198"/>
      <c r="J391" s="198"/>
      <c r="P391" s="199"/>
      <c r="Q391" s="199"/>
      <c r="R391" s="199"/>
    </row>
    <row r="392">
      <c r="H392" s="198"/>
      <c r="I392" s="198"/>
      <c r="J392" s="198"/>
      <c r="P392" s="199"/>
      <c r="Q392" s="199"/>
      <c r="R392" s="199"/>
    </row>
    <row r="393">
      <c r="H393" s="198"/>
      <c r="I393" s="198"/>
      <c r="J393" s="198"/>
      <c r="P393" s="199"/>
      <c r="Q393" s="199"/>
      <c r="R393" s="199"/>
    </row>
    <row r="394">
      <c r="H394" s="198"/>
      <c r="I394" s="198"/>
      <c r="J394" s="198"/>
      <c r="P394" s="199"/>
      <c r="Q394" s="199"/>
      <c r="R394" s="199"/>
    </row>
    <row r="395">
      <c r="H395" s="198"/>
      <c r="I395" s="198"/>
      <c r="J395" s="198"/>
      <c r="P395" s="199"/>
      <c r="Q395" s="199"/>
      <c r="R395" s="199"/>
    </row>
    <row r="396">
      <c r="H396" s="198"/>
      <c r="I396" s="198"/>
      <c r="J396" s="198"/>
      <c r="P396" s="199"/>
      <c r="Q396" s="199"/>
      <c r="R396" s="199"/>
    </row>
    <row r="397">
      <c r="H397" s="198"/>
      <c r="I397" s="198"/>
      <c r="J397" s="198"/>
      <c r="P397" s="199"/>
      <c r="Q397" s="199"/>
      <c r="R397" s="199"/>
    </row>
    <row r="398">
      <c r="H398" s="198"/>
      <c r="I398" s="198"/>
      <c r="J398" s="198"/>
      <c r="P398" s="199"/>
      <c r="Q398" s="199"/>
      <c r="R398" s="199"/>
    </row>
    <row r="399">
      <c r="H399" s="198"/>
      <c r="I399" s="198"/>
      <c r="J399" s="198"/>
      <c r="P399" s="199"/>
      <c r="Q399" s="199"/>
      <c r="R399" s="199"/>
    </row>
    <row r="400">
      <c r="H400" s="198"/>
      <c r="I400" s="198"/>
      <c r="J400" s="198"/>
      <c r="P400" s="199"/>
      <c r="Q400" s="199"/>
      <c r="R400" s="199"/>
    </row>
    <row r="401">
      <c r="H401" s="198"/>
      <c r="I401" s="198"/>
      <c r="J401" s="198"/>
      <c r="P401" s="199"/>
      <c r="Q401" s="199"/>
      <c r="R401" s="199"/>
    </row>
    <row r="402">
      <c r="H402" s="198"/>
      <c r="I402" s="198"/>
      <c r="J402" s="198"/>
      <c r="P402" s="199"/>
      <c r="Q402" s="199"/>
      <c r="R402" s="199"/>
    </row>
    <row r="403">
      <c r="H403" s="198"/>
      <c r="I403" s="198"/>
      <c r="J403" s="198"/>
      <c r="P403" s="199"/>
      <c r="Q403" s="199"/>
      <c r="R403" s="199"/>
    </row>
    <row r="404">
      <c r="H404" s="198"/>
      <c r="I404" s="198"/>
      <c r="J404" s="198"/>
      <c r="P404" s="199"/>
      <c r="Q404" s="199"/>
      <c r="R404" s="199"/>
    </row>
    <row r="405">
      <c r="H405" s="198"/>
      <c r="I405" s="198"/>
      <c r="J405" s="198"/>
      <c r="P405" s="199"/>
      <c r="Q405" s="199"/>
      <c r="R405" s="199"/>
    </row>
    <row r="406">
      <c r="H406" s="198"/>
      <c r="I406" s="198"/>
      <c r="J406" s="198"/>
      <c r="P406" s="199"/>
      <c r="Q406" s="199"/>
      <c r="R406" s="199"/>
    </row>
    <row r="407">
      <c r="H407" s="198"/>
      <c r="I407" s="198"/>
      <c r="J407" s="198"/>
      <c r="P407" s="199"/>
      <c r="Q407" s="199"/>
      <c r="R407" s="199"/>
    </row>
    <row r="408">
      <c r="H408" s="198"/>
      <c r="I408" s="198"/>
      <c r="J408" s="198"/>
      <c r="P408" s="199"/>
      <c r="Q408" s="199"/>
      <c r="R408" s="199"/>
    </row>
    <row r="409">
      <c r="H409" s="198"/>
      <c r="I409" s="198"/>
      <c r="J409" s="198"/>
      <c r="P409" s="199"/>
      <c r="Q409" s="199"/>
      <c r="R409" s="199"/>
    </row>
    <row r="410">
      <c r="H410" s="198"/>
      <c r="I410" s="198"/>
      <c r="J410" s="198"/>
      <c r="P410" s="199"/>
      <c r="Q410" s="199"/>
      <c r="R410" s="199"/>
    </row>
    <row r="411">
      <c r="H411" s="198"/>
      <c r="I411" s="198"/>
      <c r="J411" s="198"/>
      <c r="P411" s="199"/>
      <c r="Q411" s="199"/>
      <c r="R411" s="199"/>
    </row>
    <row r="412">
      <c r="H412" s="198"/>
      <c r="I412" s="198"/>
      <c r="J412" s="198"/>
      <c r="P412" s="199"/>
      <c r="Q412" s="199"/>
      <c r="R412" s="199"/>
    </row>
    <row r="413">
      <c r="H413" s="198"/>
      <c r="I413" s="198"/>
      <c r="J413" s="198"/>
      <c r="P413" s="199"/>
      <c r="Q413" s="199"/>
      <c r="R413" s="199"/>
    </row>
    <row r="414">
      <c r="H414" s="198"/>
      <c r="I414" s="198"/>
      <c r="J414" s="198"/>
      <c r="P414" s="199"/>
      <c r="Q414" s="199"/>
      <c r="R414" s="199"/>
    </row>
    <row r="415">
      <c r="H415" s="198"/>
      <c r="I415" s="198"/>
      <c r="J415" s="198"/>
      <c r="P415" s="199"/>
      <c r="Q415" s="199"/>
      <c r="R415" s="199"/>
    </row>
    <row r="416">
      <c r="H416" s="198"/>
      <c r="I416" s="198"/>
      <c r="J416" s="198"/>
      <c r="P416" s="199"/>
      <c r="Q416" s="199"/>
      <c r="R416" s="199"/>
    </row>
    <row r="417">
      <c r="H417" s="198"/>
      <c r="I417" s="198"/>
      <c r="J417" s="198"/>
      <c r="P417" s="199"/>
      <c r="Q417" s="199"/>
      <c r="R417" s="199"/>
    </row>
    <row r="418">
      <c r="H418" s="198"/>
      <c r="I418" s="198"/>
      <c r="J418" s="198"/>
      <c r="P418" s="199"/>
      <c r="Q418" s="199"/>
      <c r="R418" s="199"/>
    </row>
    <row r="419">
      <c r="H419" s="198"/>
      <c r="I419" s="198"/>
      <c r="J419" s="198"/>
      <c r="P419" s="199"/>
      <c r="Q419" s="199"/>
      <c r="R419" s="199"/>
    </row>
    <row r="420">
      <c r="H420" s="198"/>
      <c r="I420" s="198"/>
      <c r="J420" s="198"/>
      <c r="P420" s="199"/>
      <c r="Q420" s="199"/>
      <c r="R420" s="199"/>
    </row>
    <row r="421">
      <c r="H421" s="198"/>
      <c r="I421" s="198"/>
      <c r="J421" s="198"/>
      <c r="P421" s="199"/>
      <c r="Q421" s="199"/>
      <c r="R421" s="199"/>
    </row>
    <row r="422">
      <c r="H422" s="198"/>
      <c r="I422" s="198"/>
      <c r="J422" s="198"/>
      <c r="P422" s="199"/>
      <c r="Q422" s="199"/>
      <c r="R422" s="199"/>
    </row>
    <row r="423">
      <c r="H423" s="198"/>
      <c r="I423" s="198"/>
      <c r="J423" s="198"/>
      <c r="P423" s="199"/>
      <c r="Q423" s="199"/>
      <c r="R423" s="199"/>
    </row>
    <row r="424">
      <c r="H424" s="198"/>
      <c r="I424" s="198"/>
      <c r="J424" s="198"/>
      <c r="P424" s="199"/>
      <c r="Q424" s="199"/>
      <c r="R424" s="199"/>
    </row>
    <row r="425">
      <c r="H425" s="198"/>
      <c r="I425" s="198"/>
      <c r="J425" s="198"/>
      <c r="P425" s="199"/>
      <c r="Q425" s="199"/>
      <c r="R425" s="199"/>
    </row>
    <row r="426">
      <c r="H426" s="198"/>
      <c r="I426" s="198"/>
      <c r="J426" s="198"/>
      <c r="P426" s="199"/>
      <c r="Q426" s="199"/>
      <c r="R426" s="199"/>
    </row>
    <row r="427">
      <c r="H427" s="198"/>
      <c r="I427" s="198"/>
      <c r="J427" s="198"/>
      <c r="P427" s="199"/>
      <c r="Q427" s="199"/>
      <c r="R427" s="199"/>
    </row>
    <row r="428">
      <c r="H428" s="198"/>
      <c r="I428" s="198"/>
      <c r="J428" s="198"/>
      <c r="P428" s="199"/>
      <c r="Q428" s="199"/>
      <c r="R428" s="199"/>
    </row>
    <row r="429">
      <c r="H429" s="198"/>
      <c r="I429" s="198"/>
      <c r="J429" s="198"/>
      <c r="P429" s="199"/>
      <c r="Q429" s="199"/>
      <c r="R429" s="199"/>
    </row>
    <row r="430">
      <c r="H430" s="198"/>
      <c r="I430" s="198"/>
      <c r="J430" s="198"/>
      <c r="P430" s="199"/>
      <c r="Q430" s="199"/>
      <c r="R430" s="199"/>
    </row>
    <row r="431">
      <c r="H431" s="198"/>
      <c r="I431" s="198"/>
      <c r="J431" s="198"/>
      <c r="P431" s="199"/>
      <c r="Q431" s="199"/>
      <c r="R431" s="199"/>
    </row>
    <row r="432">
      <c r="H432" s="198"/>
      <c r="I432" s="198"/>
      <c r="J432" s="198"/>
      <c r="P432" s="199"/>
      <c r="Q432" s="199"/>
      <c r="R432" s="199"/>
    </row>
    <row r="433">
      <c r="H433" s="198"/>
      <c r="I433" s="198"/>
      <c r="J433" s="198"/>
      <c r="P433" s="199"/>
      <c r="Q433" s="199"/>
      <c r="R433" s="199"/>
    </row>
    <row r="434">
      <c r="H434" s="198"/>
      <c r="I434" s="198"/>
      <c r="J434" s="198"/>
      <c r="P434" s="199"/>
      <c r="Q434" s="199"/>
      <c r="R434" s="199"/>
    </row>
    <row r="435">
      <c r="H435" s="198"/>
      <c r="I435" s="198"/>
      <c r="J435" s="198"/>
      <c r="P435" s="199"/>
      <c r="Q435" s="199"/>
      <c r="R435" s="199"/>
    </row>
    <row r="436">
      <c r="H436" s="198"/>
      <c r="I436" s="198"/>
      <c r="J436" s="198"/>
      <c r="P436" s="199"/>
      <c r="Q436" s="199"/>
      <c r="R436" s="199"/>
    </row>
    <row r="437">
      <c r="H437" s="198"/>
      <c r="I437" s="198"/>
      <c r="J437" s="198"/>
      <c r="P437" s="199"/>
      <c r="Q437" s="199"/>
      <c r="R437" s="199"/>
    </row>
    <row r="438">
      <c r="H438" s="198"/>
      <c r="I438" s="198"/>
      <c r="J438" s="198"/>
      <c r="P438" s="199"/>
      <c r="Q438" s="199"/>
      <c r="R438" s="199"/>
    </row>
    <row r="439">
      <c r="H439" s="198"/>
      <c r="I439" s="198"/>
      <c r="J439" s="198"/>
      <c r="P439" s="199"/>
      <c r="Q439" s="199"/>
      <c r="R439" s="199"/>
    </row>
    <row r="440">
      <c r="H440" s="198"/>
      <c r="I440" s="198"/>
      <c r="J440" s="198"/>
      <c r="P440" s="199"/>
      <c r="Q440" s="199"/>
      <c r="R440" s="199"/>
    </row>
    <row r="441">
      <c r="H441" s="198"/>
      <c r="I441" s="198"/>
      <c r="J441" s="198"/>
      <c r="P441" s="199"/>
      <c r="Q441" s="199"/>
      <c r="R441" s="199"/>
    </row>
    <row r="442">
      <c r="H442" s="198"/>
      <c r="I442" s="198"/>
      <c r="J442" s="198"/>
      <c r="P442" s="199"/>
      <c r="Q442" s="199"/>
      <c r="R442" s="199"/>
    </row>
    <row r="443">
      <c r="H443" s="198"/>
      <c r="I443" s="198"/>
      <c r="J443" s="198"/>
      <c r="P443" s="199"/>
      <c r="Q443" s="199"/>
      <c r="R443" s="199"/>
    </row>
    <row r="444">
      <c r="H444" s="198"/>
      <c r="I444" s="198"/>
      <c r="J444" s="198"/>
      <c r="P444" s="199"/>
      <c r="Q444" s="199"/>
      <c r="R444" s="199"/>
    </row>
    <row r="445">
      <c r="H445" s="198"/>
      <c r="I445" s="198"/>
      <c r="J445" s="198"/>
      <c r="P445" s="199"/>
      <c r="Q445" s="199"/>
      <c r="R445" s="199"/>
    </row>
    <row r="446">
      <c r="H446" s="198"/>
      <c r="I446" s="198"/>
      <c r="J446" s="198"/>
      <c r="P446" s="199"/>
      <c r="Q446" s="199"/>
      <c r="R446" s="199"/>
    </row>
    <row r="447">
      <c r="H447" s="198"/>
      <c r="I447" s="198"/>
      <c r="J447" s="198"/>
      <c r="P447" s="199"/>
      <c r="Q447" s="199"/>
      <c r="R447" s="199"/>
    </row>
    <row r="448">
      <c r="H448" s="198"/>
      <c r="I448" s="198"/>
      <c r="J448" s="198"/>
      <c r="P448" s="199"/>
      <c r="Q448" s="199"/>
      <c r="R448" s="199"/>
    </row>
    <row r="449">
      <c r="H449" s="198"/>
      <c r="I449" s="198"/>
      <c r="J449" s="198"/>
      <c r="P449" s="199"/>
      <c r="Q449" s="199"/>
      <c r="R449" s="199"/>
    </row>
    <row r="450">
      <c r="H450" s="198"/>
      <c r="I450" s="198"/>
      <c r="J450" s="198"/>
      <c r="P450" s="199"/>
      <c r="Q450" s="199"/>
      <c r="R450" s="199"/>
    </row>
    <row r="451">
      <c r="H451" s="198"/>
      <c r="I451" s="198"/>
      <c r="J451" s="198"/>
      <c r="P451" s="199"/>
      <c r="Q451" s="199"/>
      <c r="R451" s="199"/>
    </row>
    <row r="452">
      <c r="H452" s="198"/>
      <c r="I452" s="198"/>
      <c r="J452" s="198"/>
      <c r="P452" s="199"/>
      <c r="Q452" s="199"/>
      <c r="R452" s="199"/>
    </row>
    <row r="453">
      <c r="H453" s="198"/>
      <c r="I453" s="198"/>
      <c r="J453" s="198"/>
      <c r="P453" s="199"/>
      <c r="Q453" s="199"/>
      <c r="R453" s="199"/>
    </row>
    <row r="454">
      <c r="H454" s="198"/>
      <c r="I454" s="198"/>
      <c r="J454" s="198"/>
      <c r="P454" s="199"/>
      <c r="Q454" s="199"/>
      <c r="R454" s="199"/>
    </row>
    <row r="455">
      <c r="H455" s="198"/>
      <c r="I455" s="198"/>
      <c r="J455" s="198"/>
      <c r="P455" s="199"/>
      <c r="Q455" s="199"/>
      <c r="R455" s="199"/>
    </row>
    <row r="456">
      <c r="H456" s="198"/>
      <c r="I456" s="198"/>
      <c r="J456" s="198"/>
      <c r="P456" s="199"/>
      <c r="Q456" s="199"/>
      <c r="R456" s="199"/>
    </row>
    <row r="457">
      <c r="H457" s="198"/>
      <c r="I457" s="198"/>
      <c r="J457" s="198"/>
      <c r="P457" s="199"/>
      <c r="Q457" s="199"/>
      <c r="R457" s="199"/>
    </row>
    <row r="458">
      <c r="H458" s="198"/>
      <c r="I458" s="198"/>
      <c r="J458" s="198"/>
      <c r="P458" s="199"/>
      <c r="Q458" s="199"/>
      <c r="R458" s="199"/>
    </row>
    <row r="459">
      <c r="H459" s="198"/>
      <c r="I459" s="198"/>
      <c r="J459" s="198"/>
      <c r="P459" s="199"/>
      <c r="Q459" s="199"/>
      <c r="R459" s="199"/>
    </row>
    <row r="460">
      <c r="H460" s="198"/>
      <c r="I460" s="198"/>
      <c r="J460" s="198"/>
      <c r="P460" s="199"/>
      <c r="Q460" s="199"/>
      <c r="R460" s="199"/>
    </row>
    <row r="461">
      <c r="H461" s="198"/>
      <c r="I461" s="198"/>
      <c r="J461" s="198"/>
      <c r="P461" s="199"/>
      <c r="Q461" s="199"/>
      <c r="R461" s="199"/>
    </row>
    <row r="462">
      <c r="H462" s="198"/>
      <c r="I462" s="198"/>
      <c r="J462" s="198"/>
      <c r="P462" s="199"/>
      <c r="Q462" s="199"/>
      <c r="R462" s="199"/>
    </row>
    <row r="463">
      <c r="H463" s="198"/>
      <c r="I463" s="198"/>
      <c r="J463" s="198"/>
      <c r="P463" s="199"/>
      <c r="Q463" s="199"/>
      <c r="R463" s="199"/>
    </row>
    <row r="464">
      <c r="H464" s="198"/>
      <c r="I464" s="198"/>
      <c r="J464" s="198"/>
      <c r="P464" s="199"/>
      <c r="Q464" s="199"/>
      <c r="R464" s="199"/>
    </row>
    <row r="465">
      <c r="H465" s="198"/>
      <c r="I465" s="198"/>
      <c r="J465" s="198"/>
      <c r="P465" s="199"/>
      <c r="Q465" s="199"/>
      <c r="R465" s="199"/>
    </row>
    <row r="466">
      <c r="H466" s="198"/>
      <c r="I466" s="198"/>
      <c r="J466" s="198"/>
      <c r="P466" s="199"/>
      <c r="Q466" s="199"/>
      <c r="R466" s="199"/>
    </row>
    <row r="467">
      <c r="H467" s="198"/>
      <c r="I467" s="198"/>
      <c r="J467" s="198"/>
      <c r="P467" s="199"/>
      <c r="Q467" s="199"/>
      <c r="R467" s="199"/>
    </row>
    <row r="468">
      <c r="H468" s="198"/>
      <c r="I468" s="198"/>
      <c r="J468" s="198"/>
      <c r="P468" s="199"/>
      <c r="Q468" s="199"/>
      <c r="R468" s="199"/>
    </row>
    <row r="469">
      <c r="H469" s="198"/>
      <c r="I469" s="198"/>
      <c r="J469" s="198"/>
      <c r="P469" s="199"/>
      <c r="Q469" s="199"/>
      <c r="R469" s="199"/>
    </row>
    <row r="470">
      <c r="H470" s="198"/>
      <c r="I470" s="198"/>
      <c r="J470" s="198"/>
      <c r="P470" s="199"/>
      <c r="Q470" s="199"/>
      <c r="R470" s="199"/>
    </row>
    <row r="471">
      <c r="H471" s="198"/>
      <c r="I471" s="198"/>
      <c r="J471" s="198"/>
      <c r="P471" s="199"/>
      <c r="Q471" s="199"/>
      <c r="R471" s="199"/>
    </row>
    <row r="472">
      <c r="H472" s="198"/>
      <c r="I472" s="198"/>
      <c r="J472" s="198"/>
      <c r="P472" s="199"/>
      <c r="Q472" s="199"/>
      <c r="R472" s="199"/>
    </row>
    <row r="473">
      <c r="H473" s="198"/>
      <c r="I473" s="198"/>
      <c r="J473" s="198"/>
      <c r="P473" s="199"/>
      <c r="Q473" s="199"/>
      <c r="R473" s="199"/>
    </row>
    <row r="474">
      <c r="H474" s="198"/>
      <c r="I474" s="198"/>
      <c r="J474" s="198"/>
      <c r="P474" s="199"/>
      <c r="Q474" s="199"/>
      <c r="R474" s="199"/>
    </row>
    <row r="475">
      <c r="H475" s="198"/>
      <c r="I475" s="198"/>
      <c r="J475" s="198"/>
      <c r="P475" s="199"/>
      <c r="Q475" s="199"/>
      <c r="R475" s="199"/>
    </row>
    <row r="476">
      <c r="H476" s="198"/>
      <c r="I476" s="198"/>
      <c r="J476" s="198"/>
      <c r="P476" s="199"/>
      <c r="Q476" s="199"/>
      <c r="R476" s="199"/>
    </row>
    <row r="477">
      <c r="H477" s="198"/>
      <c r="I477" s="198"/>
      <c r="J477" s="198"/>
      <c r="P477" s="199"/>
      <c r="Q477" s="199"/>
      <c r="R477" s="199"/>
    </row>
    <row r="478">
      <c r="H478" s="198"/>
      <c r="I478" s="198"/>
      <c r="J478" s="198"/>
      <c r="P478" s="199"/>
      <c r="Q478" s="199"/>
      <c r="R478" s="199"/>
    </row>
    <row r="479">
      <c r="H479" s="198"/>
      <c r="I479" s="198"/>
      <c r="J479" s="198"/>
      <c r="P479" s="199"/>
      <c r="Q479" s="199"/>
      <c r="R479" s="199"/>
    </row>
    <row r="480">
      <c r="H480" s="198"/>
      <c r="I480" s="198"/>
      <c r="J480" s="198"/>
      <c r="P480" s="199"/>
      <c r="Q480" s="199"/>
      <c r="R480" s="199"/>
    </row>
    <row r="481">
      <c r="H481" s="198"/>
      <c r="I481" s="198"/>
      <c r="J481" s="198"/>
      <c r="P481" s="199"/>
      <c r="Q481" s="199"/>
      <c r="R481" s="199"/>
    </row>
    <row r="482">
      <c r="H482" s="198"/>
      <c r="I482" s="198"/>
      <c r="J482" s="198"/>
      <c r="P482" s="199"/>
      <c r="Q482" s="199"/>
      <c r="R482" s="199"/>
    </row>
    <row r="483">
      <c r="H483" s="198"/>
      <c r="I483" s="198"/>
      <c r="J483" s="198"/>
      <c r="P483" s="199"/>
      <c r="Q483" s="199"/>
      <c r="R483" s="199"/>
    </row>
    <row r="484">
      <c r="H484" s="198"/>
      <c r="I484" s="198"/>
      <c r="J484" s="198"/>
      <c r="P484" s="199"/>
      <c r="Q484" s="199"/>
      <c r="R484" s="199"/>
    </row>
    <row r="485">
      <c r="H485" s="198"/>
      <c r="I485" s="198"/>
      <c r="J485" s="198"/>
      <c r="P485" s="199"/>
      <c r="Q485" s="199"/>
      <c r="R485" s="199"/>
    </row>
    <row r="486">
      <c r="H486" s="198"/>
      <c r="I486" s="198"/>
      <c r="J486" s="198"/>
      <c r="P486" s="199"/>
      <c r="Q486" s="199"/>
      <c r="R486" s="199"/>
    </row>
    <row r="487">
      <c r="H487" s="198"/>
      <c r="I487" s="198"/>
      <c r="J487" s="198"/>
      <c r="P487" s="199"/>
      <c r="Q487" s="199"/>
      <c r="R487" s="199"/>
    </row>
    <row r="488">
      <c r="H488" s="198"/>
      <c r="I488" s="198"/>
      <c r="J488" s="198"/>
      <c r="P488" s="199"/>
      <c r="Q488" s="199"/>
      <c r="R488" s="199"/>
    </row>
    <row r="489">
      <c r="H489" s="198"/>
      <c r="I489" s="198"/>
      <c r="J489" s="198"/>
      <c r="P489" s="199"/>
      <c r="Q489" s="199"/>
      <c r="R489" s="199"/>
    </row>
    <row r="490">
      <c r="H490" s="198"/>
      <c r="I490" s="198"/>
      <c r="J490" s="198"/>
      <c r="P490" s="199"/>
      <c r="Q490" s="199"/>
      <c r="R490" s="199"/>
    </row>
    <row r="491">
      <c r="H491" s="198"/>
      <c r="I491" s="198"/>
      <c r="J491" s="198"/>
      <c r="P491" s="199"/>
      <c r="Q491" s="199"/>
      <c r="R491" s="199"/>
    </row>
    <row r="492">
      <c r="H492" s="198"/>
      <c r="I492" s="198"/>
      <c r="J492" s="198"/>
      <c r="P492" s="199"/>
      <c r="Q492" s="199"/>
      <c r="R492" s="199"/>
    </row>
    <row r="493">
      <c r="H493" s="198"/>
      <c r="I493" s="198"/>
      <c r="J493" s="198"/>
      <c r="P493" s="199"/>
      <c r="Q493" s="199"/>
      <c r="R493" s="199"/>
    </row>
    <row r="494">
      <c r="H494" s="198"/>
      <c r="I494" s="198"/>
      <c r="J494" s="198"/>
      <c r="P494" s="199"/>
      <c r="Q494" s="199"/>
      <c r="R494" s="199"/>
    </row>
    <row r="495">
      <c r="H495" s="198"/>
      <c r="I495" s="198"/>
      <c r="J495" s="198"/>
      <c r="P495" s="199"/>
      <c r="Q495" s="199"/>
      <c r="R495" s="199"/>
    </row>
    <row r="496">
      <c r="H496" s="198"/>
      <c r="I496" s="198"/>
      <c r="J496" s="198"/>
      <c r="P496" s="199"/>
      <c r="Q496" s="199"/>
      <c r="R496" s="199"/>
    </row>
    <row r="497">
      <c r="H497" s="198"/>
      <c r="I497" s="198"/>
      <c r="J497" s="198"/>
      <c r="P497" s="199"/>
      <c r="Q497" s="199"/>
      <c r="R497" s="199"/>
    </row>
    <row r="498">
      <c r="H498" s="198"/>
      <c r="I498" s="198"/>
      <c r="J498" s="198"/>
      <c r="P498" s="199"/>
      <c r="Q498" s="199"/>
      <c r="R498" s="199"/>
    </row>
    <row r="499">
      <c r="H499" s="198"/>
      <c r="I499" s="198"/>
      <c r="J499" s="198"/>
      <c r="P499" s="199"/>
      <c r="Q499" s="199"/>
      <c r="R499" s="199"/>
    </row>
    <row r="500">
      <c r="H500" s="198"/>
      <c r="I500" s="198"/>
      <c r="J500" s="198"/>
      <c r="P500" s="199"/>
      <c r="Q500" s="199"/>
      <c r="R500" s="199"/>
    </row>
    <row r="501">
      <c r="H501" s="198"/>
      <c r="I501" s="198"/>
      <c r="J501" s="198"/>
      <c r="P501" s="199"/>
      <c r="Q501" s="199"/>
      <c r="R501" s="199"/>
    </row>
    <row r="502">
      <c r="H502" s="198"/>
      <c r="I502" s="198"/>
      <c r="J502" s="198"/>
      <c r="P502" s="199"/>
      <c r="Q502" s="199"/>
      <c r="R502" s="199"/>
    </row>
    <row r="503">
      <c r="H503" s="198"/>
      <c r="I503" s="198"/>
      <c r="J503" s="198"/>
      <c r="P503" s="199"/>
      <c r="Q503" s="199"/>
      <c r="R503" s="199"/>
    </row>
    <row r="504">
      <c r="H504" s="198"/>
      <c r="I504" s="198"/>
      <c r="J504" s="198"/>
      <c r="P504" s="199"/>
      <c r="Q504" s="199"/>
      <c r="R504" s="199"/>
    </row>
    <row r="505">
      <c r="H505" s="198"/>
      <c r="I505" s="198"/>
      <c r="J505" s="198"/>
      <c r="P505" s="199"/>
      <c r="Q505" s="199"/>
      <c r="R505" s="199"/>
    </row>
    <row r="506">
      <c r="H506" s="198"/>
      <c r="I506" s="198"/>
      <c r="J506" s="198"/>
      <c r="P506" s="199"/>
      <c r="Q506" s="199"/>
      <c r="R506" s="199"/>
    </row>
    <row r="507">
      <c r="H507" s="198"/>
      <c r="I507" s="198"/>
      <c r="J507" s="198"/>
      <c r="P507" s="199"/>
      <c r="Q507" s="199"/>
      <c r="R507" s="199"/>
    </row>
    <row r="508">
      <c r="H508" s="198"/>
      <c r="I508" s="198"/>
      <c r="J508" s="198"/>
      <c r="P508" s="199"/>
      <c r="Q508" s="199"/>
      <c r="R508" s="199"/>
    </row>
    <row r="509">
      <c r="H509" s="198"/>
      <c r="I509" s="198"/>
      <c r="J509" s="198"/>
      <c r="P509" s="199"/>
      <c r="Q509" s="199"/>
      <c r="R509" s="199"/>
    </row>
    <row r="510">
      <c r="H510" s="198"/>
      <c r="I510" s="198"/>
      <c r="J510" s="198"/>
      <c r="P510" s="199"/>
      <c r="Q510" s="199"/>
      <c r="R510" s="199"/>
    </row>
    <row r="511">
      <c r="H511" s="198"/>
      <c r="I511" s="198"/>
      <c r="J511" s="198"/>
      <c r="P511" s="199"/>
      <c r="Q511" s="199"/>
      <c r="R511" s="199"/>
    </row>
    <row r="512">
      <c r="H512" s="198"/>
      <c r="I512" s="198"/>
      <c r="J512" s="198"/>
      <c r="P512" s="199"/>
      <c r="Q512" s="199"/>
      <c r="R512" s="199"/>
    </row>
    <row r="513">
      <c r="H513" s="198"/>
      <c r="I513" s="198"/>
      <c r="J513" s="198"/>
      <c r="P513" s="199"/>
      <c r="Q513" s="199"/>
      <c r="R513" s="199"/>
    </row>
    <row r="514">
      <c r="H514" s="198"/>
      <c r="I514" s="198"/>
      <c r="J514" s="198"/>
      <c r="P514" s="199"/>
      <c r="Q514" s="199"/>
      <c r="R514" s="199"/>
    </row>
    <row r="515">
      <c r="H515" s="198"/>
      <c r="I515" s="198"/>
      <c r="J515" s="198"/>
      <c r="P515" s="199"/>
      <c r="Q515" s="199"/>
      <c r="R515" s="199"/>
    </row>
    <row r="516">
      <c r="H516" s="198"/>
      <c r="I516" s="198"/>
      <c r="J516" s="198"/>
      <c r="P516" s="199"/>
      <c r="Q516" s="199"/>
      <c r="R516" s="199"/>
    </row>
    <row r="517">
      <c r="H517" s="198"/>
      <c r="I517" s="198"/>
      <c r="J517" s="198"/>
      <c r="P517" s="199"/>
      <c r="Q517" s="199"/>
      <c r="R517" s="199"/>
    </row>
    <row r="518">
      <c r="H518" s="198"/>
      <c r="I518" s="198"/>
      <c r="J518" s="198"/>
      <c r="P518" s="199"/>
      <c r="Q518" s="199"/>
      <c r="R518" s="199"/>
    </row>
    <row r="519">
      <c r="H519" s="198"/>
      <c r="I519" s="198"/>
      <c r="J519" s="198"/>
      <c r="P519" s="199"/>
      <c r="Q519" s="199"/>
      <c r="R519" s="199"/>
    </row>
    <row r="520">
      <c r="H520" s="198"/>
      <c r="I520" s="198"/>
      <c r="J520" s="198"/>
      <c r="P520" s="199"/>
      <c r="Q520" s="199"/>
      <c r="R520" s="199"/>
    </row>
    <row r="521">
      <c r="H521" s="198"/>
      <c r="I521" s="198"/>
      <c r="J521" s="198"/>
      <c r="P521" s="199"/>
      <c r="Q521" s="199"/>
      <c r="R521" s="199"/>
    </row>
    <row r="522">
      <c r="H522" s="198"/>
      <c r="I522" s="198"/>
      <c r="J522" s="198"/>
      <c r="P522" s="199"/>
      <c r="Q522" s="199"/>
      <c r="R522" s="199"/>
    </row>
    <row r="523">
      <c r="H523" s="198"/>
      <c r="I523" s="198"/>
      <c r="J523" s="198"/>
      <c r="P523" s="199"/>
      <c r="Q523" s="199"/>
      <c r="R523" s="199"/>
    </row>
    <row r="524">
      <c r="H524" s="198"/>
      <c r="I524" s="198"/>
      <c r="J524" s="198"/>
      <c r="P524" s="199"/>
      <c r="Q524" s="199"/>
      <c r="R524" s="199"/>
    </row>
    <row r="525">
      <c r="H525" s="198"/>
      <c r="I525" s="198"/>
      <c r="J525" s="198"/>
      <c r="P525" s="199"/>
      <c r="Q525" s="199"/>
      <c r="R525" s="199"/>
    </row>
    <row r="526">
      <c r="H526" s="198"/>
      <c r="I526" s="198"/>
      <c r="J526" s="198"/>
      <c r="P526" s="199"/>
      <c r="Q526" s="199"/>
      <c r="R526" s="199"/>
    </row>
    <row r="527">
      <c r="H527" s="198"/>
      <c r="I527" s="198"/>
      <c r="J527" s="198"/>
      <c r="P527" s="199"/>
      <c r="Q527" s="199"/>
      <c r="R527" s="199"/>
    </row>
    <row r="528">
      <c r="H528" s="198"/>
      <c r="I528" s="198"/>
      <c r="J528" s="198"/>
      <c r="P528" s="199"/>
      <c r="Q528" s="199"/>
      <c r="R528" s="199"/>
    </row>
    <row r="529">
      <c r="H529" s="198"/>
      <c r="I529" s="198"/>
      <c r="J529" s="198"/>
      <c r="P529" s="199"/>
      <c r="Q529" s="199"/>
      <c r="R529" s="199"/>
    </row>
    <row r="530">
      <c r="H530" s="198"/>
      <c r="I530" s="198"/>
      <c r="J530" s="198"/>
      <c r="P530" s="199"/>
      <c r="Q530" s="199"/>
      <c r="R530" s="199"/>
    </row>
    <row r="531">
      <c r="H531" s="198"/>
      <c r="I531" s="198"/>
      <c r="J531" s="198"/>
      <c r="P531" s="199"/>
      <c r="Q531" s="199"/>
      <c r="R531" s="199"/>
    </row>
    <row r="532">
      <c r="H532" s="198"/>
      <c r="I532" s="198"/>
      <c r="J532" s="198"/>
      <c r="P532" s="199"/>
      <c r="Q532" s="199"/>
      <c r="R532" s="199"/>
    </row>
    <row r="533">
      <c r="H533" s="198"/>
      <c r="I533" s="198"/>
      <c r="J533" s="198"/>
      <c r="P533" s="199"/>
      <c r="Q533" s="199"/>
      <c r="R533" s="199"/>
    </row>
    <row r="534">
      <c r="H534" s="198"/>
      <c r="I534" s="198"/>
      <c r="J534" s="198"/>
      <c r="P534" s="199"/>
      <c r="Q534" s="199"/>
      <c r="R534" s="199"/>
    </row>
    <row r="535">
      <c r="H535" s="198"/>
      <c r="I535" s="198"/>
      <c r="J535" s="198"/>
      <c r="P535" s="199"/>
      <c r="Q535" s="199"/>
      <c r="R535" s="199"/>
    </row>
    <row r="536">
      <c r="H536" s="198"/>
      <c r="I536" s="198"/>
      <c r="J536" s="198"/>
      <c r="P536" s="199"/>
      <c r="Q536" s="199"/>
      <c r="R536" s="199"/>
    </row>
    <row r="537">
      <c r="H537" s="198"/>
      <c r="I537" s="198"/>
      <c r="J537" s="198"/>
      <c r="P537" s="199"/>
      <c r="Q537" s="199"/>
      <c r="R537" s="199"/>
    </row>
    <row r="538">
      <c r="H538" s="198"/>
      <c r="I538" s="198"/>
      <c r="J538" s="198"/>
      <c r="P538" s="199"/>
      <c r="Q538" s="199"/>
      <c r="R538" s="199"/>
    </row>
    <row r="539">
      <c r="H539" s="198"/>
      <c r="I539" s="198"/>
      <c r="J539" s="198"/>
      <c r="P539" s="199"/>
      <c r="Q539" s="199"/>
      <c r="R539" s="199"/>
    </row>
    <row r="540">
      <c r="H540" s="198"/>
      <c r="I540" s="198"/>
      <c r="J540" s="198"/>
      <c r="P540" s="199"/>
      <c r="Q540" s="199"/>
      <c r="R540" s="199"/>
    </row>
    <row r="541">
      <c r="H541" s="198"/>
      <c r="I541" s="198"/>
      <c r="J541" s="198"/>
      <c r="P541" s="199"/>
      <c r="Q541" s="199"/>
      <c r="R541" s="199"/>
    </row>
    <row r="542">
      <c r="H542" s="198"/>
      <c r="I542" s="198"/>
      <c r="J542" s="198"/>
      <c r="P542" s="199"/>
      <c r="Q542" s="199"/>
      <c r="R542" s="199"/>
    </row>
    <row r="543">
      <c r="H543" s="198"/>
      <c r="I543" s="198"/>
      <c r="J543" s="198"/>
      <c r="P543" s="199"/>
      <c r="Q543" s="199"/>
      <c r="R543" s="199"/>
    </row>
    <row r="544">
      <c r="H544" s="198"/>
      <c r="I544" s="198"/>
      <c r="J544" s="198"/>
      <c r="P544" s="199"/>
      <c r="Q544" s="199"/>
      <c r="R544" s="199"/>
    </row>
    <row r="545">
      <c r="H545" s="198"/>
      <c r="I545" s="198"/>
      <c r="J545" s="198"/>
      <c r="P545" s="199"/>
      <c r="Q545" s="199"/>
      <c r="R545" s="199"/>
    </row>
    <row r="546">
      <c r="H546" s="198"/>
      <c r="I546" s="198"/>
      <c r="J546" s="198"/>
      <c r="P546" s="199"/>
      <c r="Q546" s="199"/>
      <c r="R546" s="199"/>
    </row>
    <row r="547">
      <c r="H547" s="198"/>
      <c r="I547" s="198"/>
      <c r="J547" s="198"/>
      <c r="P547" s="199"/>
      <c r="Q547" s="199"/>
      <c r="R547" s="199"/>
    </row>
    <row r="548">
      <c r="H548" s="198"/>
      <c r="I548" s="198"/>
      <c r="J548" s="198"/>
      <c r="P548" s="199"/>
      <c r="Q548" s="199"/>
      <c r="R548" s="199"/>
    </row>
    <row r="549">
      <c r="H549" s="198"/>
      <c r="I549" s="198"/>
      <c r="J549" s="198"/>
      <c r="P549" s="199"/>
      <c r="Q549" s="199"/>
      <c r="R549" s="199"/>
    </row>
    <row r="550">
      <c r="H550" s="198"/>
      <c r="I550" s="198"/>
      <c r="J550" s="198"/>
      <c r="P550" s="199"/>
      <c r="Q550" s="199"/>
      <c r="R550" s="199"/>
    </row>
    <row r="551">
      <c r="H551" s="198"/>
      <c r="I551" s="198"/>
      <c r="J551" s="198"/>
      <c r="P551" s="199"/>
      <c r="Q551" s="199"/>
      <c r="R551" s="199"/>
    </row>
    <row r="552">
      <c r="H552" s="198"/>
      <c r="I552" s="198"/>
      <c r="J552" s="198"/>
      <c r="P552" s="199"/>
      <c r="Q552" s="199"/>
      <c r="R552" s="199"/>
    </row>
    <row r="553">
      <c r="H553" s="198"/>
      <c r="I553" s="198"/>
      <c r="J553" s="198"/>
      <c r="P553" s="199"/>
      <c r="Q553" s="199"/>
      <c r="R553" s="199"/>
    </row>
    <row r="554">
      <c r="H554" s="198"/>
      <c r="I554" s="198"/>
      <c r="J554" s="198"/>
      <c r="P554" s="199"/>
      <c r="Q554" s="199"/>
      <c r="R554" s="199"/>
    </row>
    <row r="555">
      <c r="H555" s="198"/>
      <c r="I555" s="198"/>
      <c r="J555" s="198"/>
      <c r="P555" s="199"/>
      <c r="Q555" s="199"/>
      <c r="R555" s="199"/>
    </row>
    <row r="556">
      <c r="H556" s="198"/>
      <c r="I556" s="198"/>
      <c r="J556" s="198"/>
      <c r="P556" s="199"/>
      <c r="Q556" s="199"/>
      <c r="R556" s="199"/>
    </row>
    <row r="557">
      <c r="H557" s="198"/>
      <c r="I557" s="198"/>
      <c r="J557" s="198"/>
      <c r="P557" s="199"/>
      <c r="Q557" s="199"/>
      <c r="R557" s="199"/>
    </row>
    <row r="558">
      <c r="H558" s="198"/>
      <c r="I558" s="198"/>
      <c r="J558" s="198"/>
      <c r="P558" s="199"/>
      <c r="Q558" s="199"/>
      <c r="R558" s="199"/>
    </row>
    <row r="559">
      <c r="H559" s="198"/>
      <c r="I559" s="198"/>
      <c r="J559" s="198"/>
      <c r="P559" s="199"/>
      <c r="Q559" s="199"/>
      <c r="R559" s="199"/>
    </row>
    <row r="560">
      <c r="H560" s="198"/>
      <c r="I560" s="198"/>
      <c r="J560" s="198"/>
      <c r="P560" s="199"/>
      <c r="Q560" s="199"/>
      <c r="R560" s="199"/>
    </row>
    <row r="561">
      <c r="H561" s="198"/>
      <c r="I561" s="198"/>
      <c r="J561" s="198"/>
      <c r="P561" s="199"/>
      <c r="Q561" s="199"/>
      <c r="R561" s="199"/>
    </row>
    <row r="562">
      <c r="H562" s="198"/>
      <c r="I562" s="198"/>
      <c r="J562" s="198"/>
      <c r="P562" s="199"/>
      <c r="Q562" s="199"/>
      <c r="R562" s="199"/>
    </row>
    <row r="563">
      <c r="H563" s="198"/>
      <c r="I563" s="198"/>
      <c r="J563" s="198"/>
      <c r="P563" s="199"/>
      <c r="Q563" s="199"/>
      <c r="R563" s="199"/>
    </row>
    <row r="564">
      <c r="H564" s="198"/>
      <c r="I564" s="198"/>
      <c r="J564" s="198"/>
      <c r="P564" s="199"/>
      <c r="Q564" s="199"/>
      <c r="R564" s="199"/>
    </row>
    <row r="565">
      <c r="H565" s="198"/>
      <c r="I565" s="198"/>
      <c r="J565" s="198"/>
      <c r="P565" s="199"/>
      <c r="Q565" s="199"/>
      <c r="R565" s="199"/>
    </row>
    <row r="566">
      <c r="H566" s="198"/>
      <c r="I566" s="198"/>
      <c r="J566" s="198"/>
      <c r="P566" s="199"/>
      <c r="Q566" s="199"/>
      <c r="R566" s="199"/>
    </row>
    <row r="567">
      <c r="H567" s="198"/>
      <c r="I567" s="198"/>
      <c r="J567" s="198"/>
      <c r="P567" s="199"/>
      <c r="Q567" s="199"/>
      <c r="R567" s="199"/>
    </row>
    <row r="568">
      <c r="H568" s="198"/>
      <c r="I568" s="198"/>
      <c r="J568" s="198"/>
      <c r="P568" s="199"/>
      <c r="Q568" s="199"/>
      <c r="R568" s="199"/>
    </row>
    <row r="569">
      <c r="H569" s="198"/>
      <c r="I569" s="198"/>
      <c r="J569" s="198"/>
      <c r="P569" s="199"/>
      <c r="Q569" s="199"/>
      <c r="R569" s="199"/>
    </row>
    <row r="570">
      <c r="H570" s="198"/>
      <c r="I570" s="198"/>
      <c r="J570" s="198"/>
      <c r="P570" s="199"/>
      <c r="Q570" s="199"/>
      <c r="R570" s="199"/>
    </row>
    <row r="571">
      <c r="H571" s="198"/>
      <c r="I571" s="198"/>
      <c r="J571" s="198"/>
      <c r="P571" s="199"/>
      <c r="Q571" s="199"/>
      <c r="R571" s="199"/>
    </row>
    <row r="572">
      <c r="H572" s="198"/>
      <c r="I572" s="198"/>
      <c r="J572" s="198"/>
      <c r="P572" s="199"/>
      <c r="Q572" s="199"/>
      <c r="R572" s="199"/>
    </row>
    <row r="573">
      <c r="H573" s="198"/>
      <c r="I573" s="198"/>
      <c r="J573" s="198"/>
      <c r="P573" s="199"/>
      <c r="Q573" s="199"/>
      <c r="R573" s="199"/>
    </row>
    <row r="574">
      <c r="H574" s="198"/>
      <c r="I574" s="198"/>
      <c r="J574" s="198"/>
      <c r="P574" s="199"/>
      <c r="Q574" s="199"/>
      <c r="R574" s="199"/>
    </row>
    <row r="575">
      <c r="H575" s="198"/>
      <c r="I575" s="198"/>
      <c r="J575" s="198"/>
      <c r="P575" s="199"/>
      <c r="Q575" s="199"/>
      <c r="R575" s="199"/>
    </row>
    <row r="576">
      <c r="H576" s="198"/>
      <c r="I576" s="198"/>
      <c r="J576" s="198"/>
      <c r="P576" s="199"/>
      <c r="Q576" s="199"/>
      <c r="R576" s="199"/>
    </row>
    <row r="577">
      <c r="H577" s="198"/>
      <c r="I577" s="198"/>
      <c r="J577" s="198"/>
      <c r="P577" s="199"/>
      <c r="Q577" s="199"/>
      <c r="R577" s="199"/>
    </row>
    <row r="578">
      <c r="H578" s="198"/>
      <c r="I578" s="198"/>
      <c r="J578" s="198"/>
      <c r="P578" s="199"/>
      <c r="Q578" s="199"/>
      <c r="R578" s="199"/>
    </row>
    <row r="579">
      <c r="H579" s="198"/>
      <c r="I579" s="198"/>
      <c r="J579" s="198"/>
      <c r="P579" s="199"/>
      <c r="Q579" s="199"/>
      <c r="R579" s="199"/>
    </row>
    <row r="580">
      <c r="H580" s="198"/>
      <c r="I580" s="198"/>
      <c r="J580" s="198"/>
      <c r="P580" s="199"/>
      <c r="Q580" s="199"/>
      <c r="R580" s="199"/>
    </row>
    <row r="581">
      <c r="H581" s="198"/>
      <c r="I581" s="198"/>
      <c r="J581" s="198"/>
      <c r="P581" s="199"/>
      <c r="Q581" s="199"/>
      <c r="R581" s="199"/>
    </row>
    <row r="582">
      <c r="H582" s="198"/>
      <c r="I582" s="198"/>
      <c r="J582" s="198"/>
      <c r="P582" s="199"/>
      <c r="Q582" s="199"/>
      <c r="R582" s="199"/>
    </row>
    <row r="583">
      <c r="H583" s="198"/>
      <c r="I583" s="198"/>
      <c r="J583" s="198"/>
      <c r="P583" s="199"/>
      <c r="Q583" s="199"/>
      <c r="R583" s="199"/>
    </row>
    <row r="584">
      <c r="H584" s="198"/>
      <c r="I584" s="198"/>
      <c r="J584" s="198"/>
      <c r="P584" s="199"/>
      <c r="Q584" s="199"/>
      <c r="R584" s="199"/>
    </row>
    <row r="585">
      <c r="H585" s="198"/>
      <c r="I585" s="198"/>
      <c r="J585" s="198"/>
      <c r="P585" s="199"/>
      <c r="Q585" s="199"/>
      <c r="R585" s="199"/>
    </row>
    <row r="586">
      <c r="H586" s="198"/>
      <c r="I586" s="198"/>
      <c r="J586" s="198"/>
      <c r="P586" s="199"/>
      <c r="Q586" s="199"/>
      <c r="R586" s="199"/>
    </row>
    <row r="587">
      <c r="H587" s="198"/>
      <c r="I587" s="198"/>
      <c r="J587" s="198"/>
      <c r="P587" s="199"/>
      <c r="Q587" s="199"/>
      <c r="R587" s="199"/>
    </row>
    <row r="588">
      <c r="H588" s="198"/>
      <c r="I588" s="198"/>
      <c r="J588" s="198"/>
      <c r="P588" s="199"/>
      <c r="Q588" s="199"/>
      <c r="R588" s="199"/>
    </row>
    <row r="589">
      <c r="H589" s="198"/>
      <c r="I589" s="198"/>
      <c r="J589" s="198"/>
      <c r="P589" s="199"/>
      <c r="Q589" s="199"/>
      <c r="R589" s="199"/>
    </row>
    <row r="590">
      <c r="H590" s="198"/>
      <c r="I590" s="198"/>
      <c r="J590" s="198"/>
      <c r="P590" s="199"/>
      <c r="Q590" s="199"/>
      <c r="R590" s="199"/>
    </row>
    <row r="591">
      <c r="H591" s="198"/>
      <c r="I591" s="198"/>
      <c r="J591" s="198"/>
      <c r="P591" s="199"/>
      <c r="Q591" s="199"/>
      <c r="R591" s="199"/>
    </row>
    <row r="592">
      <c r="H592" s="198"/>
      <c r="I592" s="198"/>
      <c r="J592" s="198"/>
      <c r="P592" s="199"/>
      <c r="Q592" s="199"/>
      <c r="R592" s="199"/>
    </row>
    <row r="593">
      <c r="H593" s="198"/>
      <c r="I593" s="198"/>
      <c r="J593" s="198"/>
      <c r="P593" s="199"/>
      <c r="Q593" s="199"/>
      <c r="R593" s="199"/>
    </row>
    <row r="594">
      <c r="H594" s="198"/>
      <c r="I594" s="198"/>
      <c r="J594" s="198"/>
      <c r="P594" s="199"/>
      <c r="Q594" s="199"/>
      <c r="R594" s="199"/>
    </row>
    <row r="595">
      <c r="H595" s="198"/>
      <c r="I595" s="198"/>
      <c r="J595" s="198"/>
      <c r="P595" s="199"/>
      <c r="Q595" s="199"/>
      <c r="R595" s="199"/>
    </row>
    <row r="596">
      <c r="H596" s="198"/>
      <c r="I596" s="198"/>
      <c r="J596" s="198"/>
      <c r="P596" s="199"/>
      <c r="Q596" s="199"/>
      <c r="R596" s="199"/>
    </row>
    <row r="597">
      <c r="H597" s="198"/>
      <c r="I597" s="198"/>
      <c r="J597" s="198"/>
      <c r="P597" s="199"/>
      <c r="Q597" s="199"/>
      <c r="R597" s="199"/>
    </row>
    <row r="598">
      <c r="H598" s="198"/>
      <c r="I598" s="198"/>
      <c r="J598" s="198"/>
      <c r="P598" s="199"/>
      <c r="Q598" s="199"/>
      <c r="R598" s="199"/>
    </row>
    <row r="599">
      <c r="H599" s="198"/>
      <c r="I599" s="198"/>
      <c r="J599" s="198"/>
      <c r="P599" s="199"/>
      <c r="Q599" s="199"/>
      <c r="R599" s="199"/>
    </row>
    <row r="600">
      <c r="H600" s="198"/>
      <c r="I600" s="198"/>
      <c r="J600" s="198"/>
      <c r="P600" s="199"/>
      <c r="Q600" s="199"/>
      <c r="R600" s="199"/>
    </row>
    <row r="601">
      <c r="H601" s="198"/>
      <c r="I601" s="198"/>
      <c r="J601" s="198"/>
      <c r="P601" s="199"/>
      <c r="Q601" s="199"/>
      <c r="R601" s="199"/>
    </row>
    <row r="602">
      <c r="H602" s="198"/>
      <c r="I602" s="198"/>
      <c r="J602" s="198"/>
      <c r="P602" s="199"/>
      <c r="Q602" s="199"/>
      <c r="R602" s="199"/>
    </row>
    <row r="603">
      <c r="H603" s="198"/>
      <c r="I603" s="198"/>
      <c r="J603" s="198"/>
      <c r="P603" s="199"/>
      <c r="Q603" s="199"/>
      <c r="R603" s="199"/>
    </row>
    <row r="604">
      <c r="H604" s="198"/>
      <c r="I604" s="198"/>
      <c r="J604" s="198"/>
      <c r="P604" s="199"/>
      <c r="Q604" s="199"/>
      <c r="R604" s="199"/>
    </row>
    <row r="605">
      <c r="H605" s="198"/>
      <c r="I605" s="198"/>
      <c r="J605" s="198"/>
      <c r="P605" s="199"/>
      <c r="Q605" s="199"/>
      <c r="R605" s="199"/>
    </row>
    <row r="606">
      <c r="H606" s="198"/>
      <c r="I606" s="198"/>
      <c r="J606" s="198"/>
      <c r="P606" s="199"/>
      <c r="Q606" s="199"/>
      <c r="R606" s="199"/>
    </row>
    <row r="607">
      <c r="H607" s="198"/>
      <c r="I607" s="198"/>
      <c r="J607" s="198"/>
      <c r="P607" s="199"/>
      <c r="Q607" s="199"/>
      <c r="R607" s="199"/>
    </row>
    <row r="608">
      <c r="H608" s="198"/>
      <c r="I608" s="198"/>
      <c r="J608" s="198"/>
      <c r="P608" s="199"/>
      <c r="Q608" s="199"/>
      <c r="R608" s="199"/>
    </row>
    <row r="609">
      <c r="H609" s="198"/>
      <c r="I609" s="198"/>
      <c r="J609" s="198"/>
      <c r="P609" s="199"/>
      <c r="Q609" s="199"/>
      <c r="R609" s="199"/>
    </row>
    <row r="610">
      <c r="H610" s="198"/>
      <c r="I610" s="198"/>
      <c r="J610" s="198"/>
      <c r="P610" s="199"/>
      <c r="Q610" s="199"/>
      <c r="R610" s="199"/>
    </row>
    <row r="611">
      <c r="H611" s="198"/>
      <c r="I611" s="198"/>
      <c r="J611" s="198"/>
      <c r="P611" s="199"/>
      <c r="Q611" s="199"/>
      <c r="R611" s="199"/>
    </row>
    <row r="612">
      <c r="H612" s="198"/>
      <c r="I612" s="198"/>
      <c r="J612" s="198"/>
      <c r="P612" s="199"/>
      <c r="Q612" s="199"/>
      <c r="R612" s="199"/>
    </row>
    <row r="613">
      <c r="H613" s="198"/>
      <c r="I613" s="198"/>
      <c r="J613" s="198"/>
      <c r="P613" s="199"/>
      <c r="Q613" s="199"/>
      <c r="R613" s="199"/>
    </row>
    <row r="614">
      <c r="H614" s="198"/>
      <c r="I614" s="198"/>
      <c r="J614" s="198"/>
      <c r="P614" s="199"/>
      <c r="Q614" s="199"/>
      <c r="R614" s="199"/>
    </row>
    <row r="615">
      <c r="H615" s="198"/>
      <c r="I615" s="198"/>
      <c r="J615" s="198"/>
      <c r="P615" s="199"/>
      <c r="Q615" s="199"/>
      <c r="R615" s="199"/>
    </row>
    <row r="616">
      <c r="H616" s="198"/>
      <c r="I616" s="198"/>
      <c r="J616" s="198"/>
      <c r="P616" s="199"/>
      <c r="Q616" s="199"/>
      <c r="R616" s="199"/>
    </row>
    <row r="617">
      <c r="H617" s="198"/>
      <c r="I617" s="198"/>
      <c r="J617" s="198"/>
      <c r="P617" s="199"/>
      <c r="Q617" s="199"/>
      <c r="R617" s="199"/>
    </row>
    <row r="618">
      <c r="H618" s="198"/>
      <c r="I618" s="198"/>
      <c r="J618" s="198"/>
      <c r="P618" s="199"/>
      <c r="Q618" s="199"/>
      <c r="R618" s="199"/>
    </row>
    <row r="619">
      <c r="H619" s="198"/>
      <c r="I619" s="198"/>
      <c r="J619" s="198"/>
      <c r="P619" s="199"/>
      <c r="Q619" s="199"/>
      <c r="R619" s="199"/>
    </row>
    <row r="620">
      <c r="H620" s="198"/>
      <c r="I620" s="198"/>
      <c r="J620" s="198"/>
      <c r="P620" s="199"/>
      <c r="Q620" s="199"/>
      <c r="R620" s="199"/>
    </row>
    <row r="621">
      <c r="H621" s="198"/>
      <c r="I621" s="198"/>
      <c r="J621" s="198"/>
      <c r="P621" s="199"/>
      <c r="Q621" s="199"/>
      <c r="R621" s="199"/>
    </row>
    <row r="622">
      <c r="H622" s="198"/>
      <c r="I622" s="198"/>
      <c r="J622" s="198"/>
      <c r="P622" s="199"/>
      <c r="Q622" s="199"/>
      <c r="R622" s="199"/>
    </row>
    <row r="623">
      <c r="H623" s="198"/>
      <c r="I623" s="198"/>
      <c r="J623" s="198"/>
      <c r="P623" s="199"/>
      <c r="Q623" s="199"/>
      <c r="R623" s="199"/>
    </row>
    <row r="624">
      <c r="H624" s="198"/>
      <c r="I624" s="198"/>
      <c r="J624" s="198"/>
      <c r="P624" s="199"/>
      <c r="Q624" s="199"/>
      <c r="R624" s="199"/>
    </row>
    <row r="625">
      <c r="H625" s="198"/>
      <c r="I625" s="198"/>
      <c r="J625" s="198"/>
      <c r="P625" s="199"/>
      <c r="Q625" s="199"/>
      <c r="R625" s="199"/>
    </row>
    <row r="626">
      <c r="H626" s="198"/>
      <c r="I626" s="198"/>
      <c r="J626" s="198"/>
      <c r="P626" s="199"/>
      <c r="Q626" s="199"/>
      <c r="R626" s="199"/>
    </row>
    <row r="627">
      <c r="H627" s="198"/>
      <c r="I627" s="198"/>
      <c r="J627" s="198"/>
      <c r="P627" s="199"/>
      <c r="Q627" s="199"/>
      <c r="R627" s="199"/>
    </row>
    <row r="628">
      <c r="H628" s="198"/>
      <c r="I628" s="198"/>
      <c r="J628" s="198"/>
      <c r="P628" s="199"/>
      <c r="Q628" s="199"/>
      <c r="R628" s="199"/>
    </row>
    <row r="629">
      <c r="H629" s="198"/>
      <c r="I629" s="198"/>
      <c r="J629" s="198"/>
      <c r="P629" s="199"/>
      <c r="Q629" s="199"/>
      <c r="R629" s="199"/>
    </row>
    <row r="630">
      <c r="H630" s="198"/>
      <c r="I630" s="198"/>
      <c r="J630" s="198"/>
      <c r="P630" s="199"/>
      <c r="Q630" s="199"/>
      <c r="R630" s="199"/>
    </row>
    <row r="631">
      <c r="H631" s="198"/>
      <c r="I631" s="198"/>
      <c r="J631" s="198"/>
      <c r="P631" s="199"/>
      <c r="Q631" s="199"/>
      <c r="R631" s="199"/>
    </row>
    <row r="632">
      <c r="H632" s="198"/>
      <c r="I632" s="198"/>
      <c r="J632" s="198"/>
      <c r="P632" s="199"/>
      <c r="Q632" s="199"/>
      <c r="R632" s="199"/>
    </row>
    <row r="633">
      <c r="H633" s="198"/>
      <c r="I633" s="198"/>
      <c r="J633" s="198"/>
      <c r="P633" s="199"/>
      <c r="Q633" s="199"/>
      <c r="R633" s="199"/>
    </row>
    <row r="634">
      <c r="H634" s="198"/>
      <c r="I634" s="198"/>
      <c r="J634" s="198"/>
      <c r="P634" s="199"/>
      <c r="Q634" s="199"/>
      <c r="R634" s="199"/>
    </row>
    <row r="635">
      <c r="H635" s="198"/>
      <c r="I635" s="198"/>
      <c r="J635" s="198"/>
      <c r="P635" s="199"/>
      <c r="Q635" s="199"/>
      <c r="R635" s="199"/>
    </row>
    <row r="636">
      <c r="H636" s="198"/>
      <c r="I636" s="198"/>
      <c r="J636" s="198"/>
      <c r="P636" s="199"/>
      <c r="Q636" s="199"/>
      <c r="R636" s="199"/>
    </row>
    <row r="637">
      <c r="H637" s="198"/>
      <c r="I637" s="198"/>
      <c r="J637" s="198"/>
      <c r="P637" s="199"/>
      <c r="Q637" s="199"/>
      <c r="R637" s="199"/>
    </row>
    <row r="638">
      <c r="H638" s="198"/>
      <c r="I638" s="198"/>
      <c r="J638" s="198"/>
      <c r="P638" s="199"/>
      <c r="Q638" s="199"/>
      <c r="R638" s="199"/>
    </row>
    <row r="639">
      <c r="H639" s="198"/>
      <c r="I639" s="198"/>
      <c r="J639" s="198"/>
      <c r="P639" s="199"/>
      <c r="Q639" s="199"/>
      <c r="R639" s="199"/>
    </row>
    <row r="640">
      <c r="H640" s="198"/>
      <c r="I640" s="198"/>
      <c r="J640" s="198"/>
      <c r="P640" s="199"/>
      <c r="Q640" s="199"/>
      <c r="R640" s="199"/>
    </row>
    <row r="641">
      <c r="H641" s="198"/>
      <c r="I641" s="198"/>
      <c r="J641" s="198"/>
      <c r="P641" s="199"/>
      <c r="Q641" s="199"/>
      <c r="R641" s="199"/>
    </row>
    <row r="642">
      <c r="H642" s="198"/>
      <c r="I642" s="198"/>
      <c r="J642" s="198"/>
      <c r="P642" s="199"/>
      <c r="Q642" s="199"/>
      <c r="R642" s="199"/>
    </row>
    <row r="643">
      <c r="H643" s="198"/>
      <c r="I643" s="198"/>
      <c r="J643" s="198"/>
      <c r="P643" s="199"/>
      <c r="Q643" s="199"/>
      <c r="R643" s="199"/>
    </row>
    <row r="644">
      <c r="H644" s="198"/>
      <c r="I644" s="198"/>
      <c r="J644" s="198"/>
      <c r="P644" s="199"/>
      <c r="Q644" s="199"/>
      <c r="R644" s="199"/>
    </row>
    <row r="645">
      <c r="H645" s="198"/>
      <c r="I645" s="198"/>
      <c r="J645" s="198"/>
      <c r="P645" s="199"/>
      <c r="Q645" s="199"/>
      <c r="R645" s="199"/>
    </row>
    <row r="646">
      <c r="H646" s="198"/>
      <c r="I646" s="198"/>
      <c r="J646" s="198"/>
      <c r="P646" s="199"/>
      <c r="Q646" s="199"/>
      <c r="R646" s="199"/>
    </row>
    <row r="647">
      <c r="H647" s="198"/>
      <c r="I647" s="198"/>
      <c r="J647" s="198"/>
      <c r="P647" s="199"/>
      <c r="Q647" s="199"/>
      <c r="R647" s="199"/>
    </row>
    <row r="648">
      <c r="H648" s="198"/>
      <c r="I648" s="198"/>
      <c r="J648" s="198"/>
      <c r="P648" s="199"/>
      <c r="Q648" s="199"/>
      <c r="R648" s="199"/>
    </row>
    <row r="649">
      <c r="H649" s="198"/>
      <c r="I649" s="198"/>
      <c r="J649" s="198"/>
      <c r="P649" s="199"/>
      <c r="Q649" s="199"/>
      <c r="R649" s="199"/>
    </row>
    <row r="650">
      <c r="H650" s="198"/>
      <c r="I650" s="198"/>
      <c r="J650" s="198"/>
      <c r="P650" s="199"/>
      <c r="Q650" s="199"/>
      <c r="R650" s="199"/>
    </row>
    <row r="651">
      <c r="H651" s="198"/>
      <c r="I651" s="198"/>
      <c r="J651" s="198"/>
      <c r="P651" s="199"/>
      <c r="Q651" s="199"/>
      <c r="R651" s="199"/>
    </row>
    <row r="652">
      <c r="H652" s="198"/>
      <c r="I652" s="198"/>
      <c r="J652" s="198"/>
      <c r="P652" s="199"/>
      <c r="Q652" s="199"/>
      <c r="R652" s="199"/>
    </row>
    <row r="653">
      <c r="H653" s="198"/>
      <c r="I653" s="198"/>
      <c r="J653" s="198"/>
      <c r="P653" s="199"/>
      <c r="Q653" s="199"/>
      <c r="R653" s="199"/>
    </row>
    <row r="654">
      <c r="H654" s="198"/>
      <c r="I654" s="198"/>
      <c r="J654" s="198"/>
      <c r="P654" s="199"/>
      <c r="Q654" s="199"/>
      <c r="R654" s="199"/>
    </row>
    <row r="655">
      <c r="H655" s="198"/>
      <c r="I655" s="198"/>
      <c r="J655" s="198"/>
      <c r="P655" s="199"/>
      <c r="Q655" s="199"/>
      <c r="R655" s="199"/>
    </row>
    <row r="656">
      <c r="H656" s="198"/>
      <c r="I656" s="198"/>
      <c r="J656" s="198"/>
      <c r="P656" s="199"/>
      <c r="Q656" s="199"/>
      <c r="R656" s="199"/>
    </row>
    <row r="657">
      <c r="H657" s="198"/>
      <c r="I657" s="198"/>
      <c r="J657" s="198"/>
      <c r="P657" s="199"/>
      <c r="Q657" s="199"/>
      <c r="R657" s="199"/>
    </row>
    <row r="658">
      <c r="H658" s="198"/>
      <c r="I658" s="198"/>
      <c r="J658" s="198"/>
      <c r="P658" s="199"/>
      <c r="Q658" s="199"/>
      <c r="R658" s="199"/>
    </row>
    <row r="659">
      <c r="H659" s="198"/>
      <c r="I659" s="198"/>
      <c r="J659" s="198"/>
      <c r="P659" s="199"/>
      <c r="Q659" s="199"/>
      <c r="R659" s="199"/>
    </row>
    <row r="660">
      <c r="H660" s="198"/>
      <c r="I660" s="198"/>
      <c r="J660" s="198"/>
      <c r="P660" s="199"/>
      <c r="Q660" s="199"/>
      <c r="R660" s="199"/>
    </row>
    <row r="661">
      <c r="H661" s="198"/>
      <c r="I661" s="198"/>
      <c r="J661" s="198"/>
      <c r="P661" s="199"/>
      <c r="Q661" s="199"/>
      <c r="R661" s="199"/>
    </row>
    <row r="662">
      <c r="H662" s="198"/>
      <c r="I662" s="198"/>
      <c r="J662" s="198"/>
      <c r="P662" s="199"/>
      <c r="Q662" s="199"/>
      <c r="R662" s="199"/>
    </row>
    <row r="663">
      <c r="H663" s="198"/>
      <c r="I663" s="198"/>
      <c r="J663" s="198"/>
      <c r="P663" s="199"/>
      <c r="Q663" s="199"/>
      <c r="R663" s="199"/>
    </row>
    <row r="664">
      <c r="H664" s="198"/>
      <c r="I664" s="198"/>
      <c r="J664" s="198"/>
      <c r="P664" s="199"/>
      <c r="Q664" s="199"/>
      <c r="R664" s="199"/>
    </row>
    <row r="665">
      <c r="H665" s="198"/>
      <c r="I665" s="198"/>
      <c r="J665" s="198"/>
      <c r="P665" s="199"/>
      <c r="Q665" s="199"/>
      <c r="R665" s="199"/>
    </row>
    <row r="666">
      <c r="H666" s="198"/>
      <c r="I666" s="198"/>
      <c r="J666" s="198"/>
      <c r="P666" s="199"/>
      <c r="Q666" s="199"/>
      <c r="R666" s="199"/>
    </row>
    <row r="667">
      <c r="H667" s="198"/>
      <c r="I667" s="198"/>
      <c r="J667" s="198"/>
      <c r="P667" s="199"/>
      <c r="Q667" s="199"/>
      <c r="R667" s="199"/>
    </row>
    <row r="668">
      <c r="H668" s="198"/>
      <c r="I668" s="198"/>
      <c r="J668" s="198"/>
      <c r="P668" s="199"/>
      <c r="Q668" s="199"/>
      <c r="R668" s="199"/>
    </row>
    <row r="669">
      <c r="H669" s="198"/>
      <c r="I669" s="198"/>
      <c r="J669" s="198"/>
      <c r="P669" s="199"/>
      <c r="Q669" s="199"/>
      <c r="R669" s="199"/>
    </row>
    <row r="670">
      <c r="H670" s="198"/>
      <c r="I670" s="198"/>
      <c r="J670" s="198"/>
      <c r="P670" s="199"/>
      <c r="Q670" s="199"/>
      <c r="R670" s="199"/>
    </row>
    <row r="671">
      <c r="H671" s="198"/>
      <c r="I671" s="198"/>
      <c r="J671" s="198"/>
      <c r="P671" s="199"/>
      <c r="Q671" s="199"/>
      <c r="R671" s="199"/>
    </row>
    <row r="672">
      <c r="H672" s="198"/>
      <c r="I672" s="198"/>
      <c r="J672" s="198"/>
      <c r="P672" s="199"/>
      <c r="Q672" s="199"/>
      <c r="R672" s="199"/>
    </row>
    <row r="673">
      <c r="H673" s="198"/>
      <c r="I673" s="198"/>
      <c r="J673" s="198"/>
      <c r="P673" s="199"/>
      <c r="Q673" s="199"/>
      <c r="R673" s="199"/>
    </row>
    <row r="674">
      <c r="H674" s="198"/>
      <c r="I674" s="198"/>
      <c r="J674" s="198"/>
      <c r="P674" s="199"/>
      <c r="Q674" s="199"/>
      <c r="R674" s="199"/>
    </row>
    <row r="675">
      <c r="H675" s="198"/>
      <c r="I675" s="198"/>
      <c r="J675" s="198"/>
      <c r="P675" s="199"/>
      <c r="Q675" s="199"/>
      <c r="R675" s="199"/>
    </row>
    <row r="676">
      <c r="H676" s="198"/>
      <c r="I676" s="198"/>
      <c r="J676" s="198"/>
      <c r="P676" s="199"/>
      <c r="Q676" s="199"/>
      <c r="R676" s="199"/>
    </row>
    <row r="677">
      <c r="H677" s="198"/>
      <c r="I677" s="198"/>
      <c r="J677" s="198"/>
      <c r="P677" s="199"/>
      <c r="Q677" s="199"/>
      <c r="R677" s="199"/>
    </row>
    <row r="678">
      <c r="H678" s="198"/>
      <c r="I678" s="198"/>
      <c r="J678" s="198"/>
      <c r="P678" s="199"/>
      <c r="Q678" s="199"/>
      <c r="R678" s="199"/>
    </row>
    <row r="679">
      <c r="H679" s="198"/>
      <c r="I679" s="198"/>
      <c r="J679" s="198"/>
      <c r="P679" s="199"/>
      <c r="Q679" s="199"/>
      <c r="R679" s="199"/>
    </row>
    <row r="680">
      <c r="H680" s="198"/>
      <c r="I680" s="198"/>
      <c r="J680" s="198"/>
      <c r="P680" s="199"/>
      <c r="Q680" s="199"/>
      <c r="R680" s="199"/>
    </row>
    <row r="681">
      <c r="H681" s="198"/>
      <c r="I681" s="198"/>
      <c r="J681" s="198"/>
      <c r="P681" s="199"/>
      <c r="Q681" s="199"/>
      <c r="R681" s="199"/>
    </row>
    <row r="682">
      <c r="H682" s="198"/>
      <c r="I682" s="198"/>
      <c r="J682" s="198"/>
      <c r="P682" s="199"/>
      <c r="Q682" s="199"/>
      <c r="R682" s="199"/>
    </row>
    <row r="683">
      <c r="H683" s="198"/>
      <c r="I683" s="198"/>
      <c r="J683" s="198"/>
      <c r="P683" s="199"/>
      <c r="Q683" s="199"/>
      <c r="R683" s="199"/>
    </row>
    <row r="684">
      <c r="H684" s="198"/>
      <c r="I684" s="198"/>
      <c r="J684" s="198"/>
      <c r="P684" s="199"/>
      <c r="Q684" s="199"/>
      <c r="R684" s="199"/>
    </row>
    <row r="685">
      <c r="H685" s="198"/>
      <c r="I685" s="198"/>
      <c r="J685" s="198"/>
      <c r="P685" s="199"/>
      <c r="Q685" s="199"/>
      <c r="R685" s="199"/>
    </row>
    <row r="686">
      <c r="H686" s="198"/>
      <c r="I686" s="198"/>
      <c r="J686" s="198"/>
      <c r="P686" s="199"/>
      <c r="Q686" s="199"/>
      <c r="R686" s="199"/>
    </row>
    <row r="687">
      <c r="H687" s="198"/>
      <c r="I687" s="198"/>
      <c r="J687" s="198"/>
      <c r="P687" s="199"/>
      <c r="Q687" s="199"/>
      <c r="R687" s="199"/>
    </row>
    <row r="688">
      <c r="H688" s="198"/>
      <c r="I688" s="198"/>
      <c r="J688" s="198"/>
      <c r="P688" s="199"/>
      <c r="Q688" s="199"/>
      <c r="R688" s="199"/>
    </row>
    <row r="689">
      <c r="H689" s="198"/>
      <c r="I689" s="198"/>
      <c r="J689" s="198"/>
      <c r="P689" s="199"/>
      <c r="Q689" s="199"/>
      <c r="R689" s="199"/>
    </row>
    <row r="690">
      <c r="H690" s="198"/>
      <c r="I690" s="198"/>
      <c r="J690" s="198"/>
      <c r="P690" s="199"/>
      <c r="Q690" s="199"/>
      <c r="R690" s="199"/>
    </row>
    <row r="691">
      <c r="H691" s="198"/>
      <c r="I691" s="198"/>
      <c r="J691" s="198"/>
      <c r="P691" s="199"/>
      <c r="Q691" s="199"/>
      <c r="R691" s="199"/>
    </row>
    <row r="692">
      <c r="H692" s="198"/>
      <c r="I692" s="198"/>
      <c r="J692" s="198"/>
      <c r="P692" s="199"/>
      <c r="Q692" s="199"/>
      <c r="R692" s="199"/>
    </row>
    <row r="693">
      <c r="H693" s="198"/>
      <c r="I693" s="198"/>
      <c r="J693" s="198"/>
      <c r="P693" s="199"/>
      <c r="Q693" s="199"/>
      <c r="R693" s="199"/>
    </row>
    <row r="694">
      <c r="H694" s="198"/>
      <c r="I694" s="198"/>
      <c r="J694" s="198"/>
      <c r="P694" s="199"/>
      <c r="Q694" s="199"/>
      <c r="R694" s="199"/>
    </row>
    <row r="695">
      <c r="H695" s="198"/>
      <c r="I695" s="198"/>
      <c r="J695" s="198"/>
      <c r="P695" s="199"/>
      <c r="Q695" s="199"/>
      <c r="R695" s="199"/>
    </row>
    <row r="696">
      <c r="H696" s="198"/>
      <c r="I696" s="198"/>
      <c r="J696" s="198"/>
      <c r="P696" s="199"/>
      <c r="Q696" s="199"/>
      <c r="R696" s="199"/>
    </row>
    <row r="697">
      <c r="H697" s="198"/>
      <c r="I697" s="198"/>
      <c r="J697" s="198"/>
      <c r="P697" s="199"/>
      <c r="Q697" s="199"/>
      <c r="R697" s="199"/>
    </row>
    <row r="698">
      <c r="H698" s="198"/>
      <c r="I698" s="198"/>
      <c r="J698" s="198"/>
      <c r="P698" s="199"/>
      <c r="Q698" s="199"/>
      <c r="R698" s="199"/>
    </row>
    <row r="699">
      <c r="H699" s="198"/>
      <c r="I699" s="198"/>
      <c r="J699" s="198"/>
      <c r="P699" s="199"/>
      <c r="Q699" s="199"/>
      <c r="R699" s="199"/>
    </row>
    <row r="700">
      <c r="H700" s="198"/>
      <c r="I700" s="198"/>
      <c r="J700" s="198"/>
      <c r="P700" s="199"/>
      <c r="Q700" s="199"/>
      <c r="R700" s="199"/>
    </row>
    <row r="701">
      <c r="H701" s="198"/>
      <c r="I701" s="198"/>
      <c r="J701" s="198"/>
      <c r="P701" s="199"/>
      <c r="Q701" s="199"/>
      <c r="R701" s="199"/>
    </row>
    <row r="702">
      <c r="H702" s="198"/>
      <c r="I702" s="198"/>
      <c r="J702" s="198"/>
      <c r="P702" s="199"/>
      <c r="Q702" s="199"/>
      <c r="R702" s="199"/>
    </row>
    <row r="703">
      <c r="H703" s="198"/>
      <c r="I703" s="198"/>
      <c r="J703" s="198"/>
      <c r="P703" s="199"/>
      <c r="Q703" s="199"/>
      <c r="R703" s="199"/>
    </row>
    <row r="704">
      <c r="H704" s="198"/>
      <c r="I704" s="198"/>
      <c r="J704" s="198"/>
      <c r="P704" s="199"/>
      <c r="Q704" s="199"/>
      <c r="R704" s="199"/>
    </row>
    <row r="705">
      <c r="H705" s="198"/>
      <c r="I705" s="198"/>
      <c r="J705" s="198"/>
      <c r="P705" s="199"/>
      <c r="Q705" s="199"/>
      <c r="R705" s="199"/>
    </row>
    <row r="706">
      <c r="H706" s="198"/>
      <c r="I706" s="198"/>
      <c r="J706" s="198"/>
      <c r="P706" s="199"/>
      <c r="Q706" s="199"/>
      <c r="R706" s="199"/>
    </row>
    <row r="707">
      <c r="H707" s="198"/>
      <c r="I707" s="198"/>
      <c r="J707" s="198"/>
      <c r="P707" s="199"/>
      <c r="Q707" s="199"/>
      <c r="R707" s="199"/>
    </row>
    <row r="708">
      <c r="H708" s="198"/>
      <c r="I708" s="198"/>
      <c r="J708" s="198"/>
      <c r="P708" s="199"/>
      <c r="Q708" s="199"/>
      <c r="R708" s="199"/>
    </row>
    <row r="709">
      <c r="H709" s="198"/>
      <c r="I709" s="198"/>
      <c r="J709" s="198"/>
      <c r="P709" s="199"/>
      <c r="Q709" s="199"/>
      <c r="R709" s="199"/>
    </row>
    <row r="710">
      <c r="H710" s="198"/>
      <c r="I710" s="198"/>
      <c r="J710" s="198"/>
      <c r="P710" s="199"/>
      <c r="Q710" s="199"/>
      <c r="R710" s="199"/>
    </row>
    <row r="711">
      <c r="H711" s="198"/>
      <c r="I711" s="198"/>
      <c r="J711" s="198"/>
      <c r="P711" s="199"/>
      <c r="Q711" s="199"/>
      <c r="R711" s="199"/>
    </row>
    <row r="712">
      <c r="H712" s="198"/>
      <c r="I712" s="198"/>
      <c r="J712" s="198"/>
      <c r="P712" s="199"/>
      <c r="Q712" s="199"/>
      <c r="R712" s="199"/>
    </row>
    <row r="713">
      <c r="H713" s="198"/>
      <c r="I713" s="198"/>
      <c r="J713" s="198"/>
      <c r="P713" s="199"/>
      <c r="Q713" s="199"/>
      <c r="R713" s="199"/>
    </row>
    <row r="714">
      <c r="H714" s="198"/>
      <c r="I714" s="198"/>
      <c r="J714" s="198"/>
      <c r="P714" s="199"/>
      <c r="Q714" s="199"/>
      <c r="R714" s="199"/>
    </row>
    <row r="715">
      <c r="H715" s="198"/>
      <c r="I715" s="198"/>
      <c r="J715" s="198"/>
      <c r="P715" s="199"/>
      <c r="Q715" s="199"/>
      <c r="R715" s="199"/>
    </row>
    <row r="716">
      <c r="H716" s="198"/>
      <c r="I716" s="198"/>
      <c r="J716" s="198"/>
      <c r="P716" s="199"/>
      <c r="Q716" s="199"/>
      <c r="R716" s="199"/>
    </row>
    <row r="717">
      <c r="H717" s="198"/>
      <c r="I717" s="198"/>
      <c r="J717" s="198"/>
      <c r="P717" s="199"/>
      <c r="Q717" s="199"/>
      <c r="R717" s="199"/>
    </row>
    <row r="718">
      <c r="H718" s="198"/>
      <c r="I718" s="198"/>
      <c r="J718" s="198"/>
      <c r="P718" s="199"/>
      <c r="Q718" s="199"/>
      <c r="R718" s="199"/>
    </row>
    <row r="719">
      <c r="H719" s="198"/>
      <c r="I719" s="198"/>
      <c r="J719" s="198"/>
      <c r="P719" s="199"/>
      <c r="Q719" s="199"/>
      <c r="R719" s="199"/>
    </row>
    <row r="720">
      <c r="H720" s="198"/>
      <c r="I720" s="198"/>
      <c r="J720" s="198"/>
      <c r="P720" s="199"/>
      <c r="Q720" s="199"/>
      <c r="R720" s="199"/>
    </row>
    <row r="721">
      <c r="H721" s="198"/>
      <c r="I721" s="198"/>
      <c r="J721" s="198"/>
      <c r="P721" s="199"/>
      <c r="Q721" s="199"/>
      <c r="R721" s="199"/>
    </row>
    <row r="722">
      <c r="H722" s="198"/>
      <c r="I722" s="198"/>
      <c r="J722" s="198"/>
      <c r="P722" s="199"/>
      <c r="Q722" s="199"/>
      <c r="R722" s="199"/>
    </row>
    <row r="723">
      <c r="H723" s="198"/>
      <c r="I723" s="198"/>
      <c r="J723" s="198"/>
      <c r="P723" s="199"/>
      <c r="Q723" s="199"/>
      <c r="R723" s="199"/>
    </row>
    <row r="724">
      <c r="H724" s="198"/>
      <c r="I724" s="198"/>
      <c r="J724" s="198"/>
      <c r="P724" s="199"/>
      <c r="Q724" s="199"/>
      <c r="R724" s="199"/>
    </row>
    <row r="725">
      <c r="H725" s="198"/>
      <c r="I725" s="198"/>
      <c r="J725" s="198"/>
      <c r="P725" s="199"/>
      <c r="Q725" s="199"/>
      <c r="R725" s="199"/>
    </row>
    <row r="726">
      <c r="H726" s="198"/>
      <c r="I726" s="198"/>
      <c r="J726" s="198"/>
      <c r="P726" s="199"/>
      <c r="Q726" s="199"/>
      <c r="R726" s="199"/>
    </row>
    <row r="727">
      <c r="H727" s="198"/>
      <c r="I727" s="198"/>
      <c r="J727" s="198"/>
      <c r="P727" s="199"/>
      <c r="Q727" s="199"/>
      <c r="R727" s="199"/>
    </row>
    <row r="728">
      <c r="H728" s="198"/>
      <c r="I728" s="198"/>
      <c r="J728" s="198"/>
      <c r="P728" s="199"/>
      <c r="Q728" s="199"/>
      <c r="R728" s="199"/>
    </row>
    <row r="729">
      <c r="H729" s="198"/>
      <c r="I729" s="198"/>
      <c r="J729" s="198"/>
      <c r="P729" s="199"/>
      <c r="Q729" s="199"/>
      <c r="R729" s="199"/>
    </row>
    <row r="730">
      <c r="H730" s="198"/>
      <c r="I730" s="198"/>
      <c r="J730" s="198"/>
      <c r="P730" s="199"/>
      <c r="Q730" s="199"/>
      <c r="R730" s="199"/>
    </row>
    <row r="731">
      <c r="H731" s="198"/>
      <c r="I731" s="198"/>
      <c r="J731" s="198"/>
      <c r="P731" s="199"/>
      <c r="Q731" s="199"/>
      <c r="R731" s="199"/>
    </row>
    <row r="732">
      <c r="H732" s="198"/>
      <c r="I732" s="198"/>
      <c r="J732" s="198"/>
      <c r="P732" s="199"/>
      <c r="Q732" s="199"/>
      <c r="R732" s="199"/>
    </row>
    <row r="733">
      <c r="H733" s="198"/>
      <c r="I733" s="198"/>
      <c r="J733" s="198"/>
      <c r="P733" s="199"/>
      <c r="Q733" s="199"/>
      <c r="R733" s="199"/>
    </row>
    <row r="734">
      <c r="H734" s="198"/>
      <c r="I734" s="198"/>
      <c r="J734" s="198"/>
      <c r="P734" s="199"/>
      <c r="Q734" s="199"/>
      <c r="R734" s="199"/>
    </row>
    <row r="735">
      <c r="H735" s="198"/>
      <c r="I735" s="198"/>
      <c r="J735" s="198"/>
      <c r="P735" s="199"/>
      <c r="Q735" s="199"/>
      <c r="R735" s="199"/>
    </row>
    <row r="736">
      <c r="H736" s="198"/>
      <c r="I736" s="198"/>
      <c r="J736" s="198"/>
      <c r="P736" s="199"/>
      <c r="Q736" s="199"/>
      <c r="R736" s="199"/>
    </row>
    <row r="737">
      <c r="H737" s="198"/>
      <c r="I737" s="198"/>
      <c r="J737" s="198"/>
      <c r="P737" s="199"/>
      <c r="Q737" s="199"/>
      <c r="R737" s="199"/>
    </row>
    <row r="738">
      <c r="H738" s="198"/>
      <c r="I738" s="198"/>
      <c r="J738" s="198"/>
      <c r="P738" s="199"/>
      <c r="Q738" s="199"/>
      <c r="R738" s="199"/>
    </row>
    <row r="739">
      <c r="H739" s="198"/>
      <c r="I739" s="198"/>
      <c r="J739" s="198"/>
      <c r="P739" s="199"/>
      <c r="Q739" s="199"/>
      <c r="R739" s="199"/>
    </row>
    <row r="740">
      <c r="H740" s="198"/>
      <c r="I740" s="198"/>
      <c r="J740" s="198"/>
      <c r="P740" s="199"/>
      <c r="Q740" s="199"/>
      <c r="R740" s="199"/>
    </row>
    <row r="741">
      <c r="H741" s="198"/>
      <c r="I741" s="198"/>
      <c r="J741" s="198"/>
      <c r="P741" s="199"/>
      <c r="Q741" s="199"/>
      <c r="R741" s="199"/>
    </row>
    <row r="742">
      <c r="H742" s="198"/>
      <c r="I742" s="198"/>
      <c r="J742" s="198"/>
      <c r="P742" s="199"/>
      <c r="Q742" s="199"/>
      <c r="R742" s="199"/>
    </row>
    <row r="743">
      <c r="H743" s="198"/>
      <c r="I743" s="198"/>
      <c r="J743" s="198"/>
      <c r="P743" s="199"/>
      <c r="Q743" s="199"/>
      <c r="R743" s="199"/>
    </row>
    <row r="744">
      <c r="H744" s="198"/>
      <c r="I744" s="198"/>
      <c r="J744" s="198"/>
      <c r="P744" s="199"/>
      <c r="Q744" s="199"/>
      <c r="R744" s="199"/>
    </row>
    <row r="745">
      <c r="H745" s="198"/>
      <c r="I745" s="198"/>
      <c r="J745" s="198"/>
      <c r="P745" s="199"/>
      <c r="Q745" s="199"/>
      <c r="R745" s="199"/>
    </row>
    <row r="746">
      <c r="H746" s="198"/>
      <c r="I746" s="198"/>
      <c r="J746" s="198"/>
      <c r="P746" s="199"/>
      <c r="Q746" s="199"/>
      <c r="R746" s="199"/>
    </row>
    <row r="747">
      <c r="H747" s="198"/>
      <c r="I747" s="198"/>
      <c r="J747" s="198"/>
      <c r="P747" s="199"/>
      <c r="Q747" s="199"/>
      <c r="R747" s="199"/>
    </row>
    <row r="748">
      <c r="H748" s="198"/>
      <c r="I748" s="198"/>
      <c r="J748" s="198"/>
      <c r="P748" s="199"/>
      <c r="Q748" s="199"/>
      <c r="R748" s="199"/>
    </row>
    <row r="749">
      <c r="H749" s="198"/>
      <c r="I749" s="198"/>
      <c r="J749" s="198"/>
      <c r="P749" s="199"/>
      <c r="Q749" s="199"/>
      <c r="R749" s="199"/>
    </row>
    <row r="750">
      <c r="H750" s="198"/>
      <c r="I750" s="198"/>
      <c r="J750" s="198"/>
      <c r="P750" s="199"/>
      <c r="Q750" s="199"/>
      <c r="R750" s="199"/>
    </row>
    <row r="751">
      <c r="H751" s="198"/>
      <c r="I751" s="198"/>
      <c r="J751" s="198"/>
      <c r="P751" s="199"/>
      <c r="Q751" s="199"/>
      <c r="R751" s="199"/>
    </row>
    <row r="752">
      <c r="H752" s="198"/>
      <c r="I752" s="198"/>
      <c r="J752" s="198"/>
      <c r="P752" s="199"/>
      <c r="Q752" s="199"/>
      <c r="R752" s="199"/>
    </row>
    <row r="753">
      <c r="H753" s="198"/>
      <c r="I753" s="198"/>
      <c r="J753" s="198"/>
      <c r="P753" s="199"/>
      <c r="Q753" s="199"/>
      <c r="R753" s="199"/>
    </row>
    <row r="754">
      <c r="H754" s="198"/>
      <c r="I754" s="198"/>
      <c r="J754" s="198"/>
      <c r="P754" s="199"/>
      <c r="Q754" s="199"/>
      <c r="R754" s="199"/>
    </row>
    <row r="755">
      <c r="H755" s="198"/>
      <c r="I755" s="198"/>
      <c r="J755" s="198"/>
      <c r="P755" s="199"/>
      <c r="Q755" s="199"/>
      <c r="R755" s="199"/>
    </row>
    <row r="756">
      <c r="H756" s="198"/>
      <c r="I756" s="198"/>
      <c r="J756" s="198"/>
      <c r="P756" s="199"/>
      <c r="Q756" s="199"/>
      <c r="R756" s="199"/>
    </row>
    <row r="757">
      <c r="H757" s="198"/>
      <c r="I757" s="198"/>
      <c r="J757" s="198"/>
      <c r="P757" s="199"/>
      <c r="Q757" s="199"/>
      <c r="R757" s="199"/>
    </row>
    <row r="758">
      <c r="H758" s="198"/>
      <c r="I758" s="198"/>
      <c r="J758" s="198"/>
      <c r="P758" s="199"/>
      <c r="Q758" s="199"/>
      <c r="R758" s="199"/>
    </row>
    <row r="759">
      <c r="H759" s="198"/>
      <c r="I759" s="198"/>
      <c r="J759" s="198"/>
      <c r="P759" s="199"/>
      <c r="Q759" s="199"/>
      <c r="R759" s="199"/>
    </row>
    <row r="760">
      <c r="H760" s="198"/>
      <c r="I760" s="198"/>
      <c r="J760" s="198"/>
      <c r="P760" s="199"/>
      <c r="Q760" s="199"/>
      <c r="R760" s="199"/>
    </row>
    <row r="761">
      <c r="H761" s="198"/>
      <c r="I761" s="198"/>
      <c r="J761" s="198"/>
      <c r="P761" s="199"/>
      <c r="Q761" s="199"/>
      <c r="R761" s="199"/>
    </row>
    <row r="762">
      <c r="H762" s="198"/>
      <c r="I762" s="198"/>
      <c r="J762" s="198"/>
      <c r="P762" s="199"/>
      <c r="Q762" s="199"/>
      <c r="R762" s="199"/>
    </row>
    <row r="763">
      <c r="H763" s="198"/>
      <c r="I763" s="198"/>
      <c r="J763" s="198"/>
      <c r="P763" s="199"/>
      <c r="Q763" s="199"/>
      <c r="R763" s="199"/>
    </row>
    <row r="764">
      <c r="H764" s="198"/>
      <c r="I764" s="198"/>
      <c r="J764" s="198"/>
      <c r="P764" s="199"/>
      <c r="Q764" s="199"/>
      <c r="R764" s="199"/>
    </row>
    <row r="765">
      <c r="H765" s="198"/>
      <c r="I765" s="198"/>
      <c r="J765" s="198"/>
      <c r="P765" s="199"/>
      <c r="Q765" s="199"/>
      <c r="R765" s="199"/>
    </row>
    <row r="766">
      <c r="H766" s="198"/>
      <c r="I766" s="198"/>
      <c r="J766" s="198"/>
      <c r="P766" s="199"/>
      <c r="Q766" s="199"/>
      <c r="R766" s="199"/>
    </row>
    <row r="767">
      <c r="H767" s="198"/>
      <c r="I767" s="198"/>
      <c r="J767" s="198"/>
      <c r="P767" s="199"/>
      <c r="Q767" s="199"/>
      <c r="R767" s="199"/>
    </row>
    <row r="768">
      <c r="H768" s="198"/>
      <c r="I768" s="198"/>
      <c r="J768" s="198"/>
      <c r="P768" s="199"/>
      <c r="Q768" s="199"/>
      <c r="R768" s="199"/>
    </row>
    <row r="769">
      <c r="H769" s="198"/>
      <c r="I769" s="198"/>
      <c r="J769" s="198"/>
      <c r="P769" s="199"/>
      <c r="Q769" s="199"/>
      <c r="R769" s="199"/>
    </row>
    <row r="770">
      <c r="H770" s="198"/>
      <c r="I770" s="198"/>
      <c r="J770" s="198"/>
      <c r="P770" s="199"/>
      <c r="Q770" s="199"/>
      <c r="R770" s="199"/>
    </row>
    <row r="771">
      <c r="H771" s="198"/>
      <c r="I771" s="198"/>
      <c r="J771" s="198"/>
      <c r="P771" s="199"/>
      <c r="Q771" s="199"/>
      <c r="R771" s="199"/>
    </row>
    <row r="772">
      <c r="H772" s="198"/>
      <c r="I772" s="198"/>
      <c r="J772" s="198"/>
      <c r="P772" s="199"/>
      <c r="Q772" s="199"/>
      <c r="R772" s="199"/>
    </row>
    <row r="773">
      <c r="H773" s="198"/>
      <c r="I773" s="198"/>
      <c r="J773" s="198"/>
      <c r="P773" s="199"/>
      <c r="Q773" s="199"/>
      <c r="R773" s="199"/>
    </row>
    <row r="774">
      <c r="H774" s="198"/>
      <c r="I774" s="198"/>
      <c r="J774" s="198"/>
      <c r="P774" s="199"/>
      <c r="Q774" s="199"/>
      <c r="R774" s="199"/>
    </row>
    <row r="775">
      <c r="H775" s="198"/>
      <c r="I775" s="198"/>
      <c r="J775" s="198"/>
      <c r="P775" s="199"/>
      <c r="Q775" s="199"/>
      <c r="R775" s="199"/>
    </row>
    <row r="776">
      <c r="H776" s="198"/>
      <c r="I776" s="198"/>
      <c r="J776" s="198"/>
      <c r="P776" s="199"/>
      <c r="Q776" s="199"/>
      <c r="R776" s="199"/>
    </row>
    <row r="777">
      <c r="H777" s="198"/>
      <c r="I777" s="198"/>
      <c r="J777" s="198"/>
      <c r="P777" s="199"/>
      <c r="Q777" s="199"/>
      <c r="R777" s="199"/>
    </row>
    <row r="778">
      <c r="H778" s="198"/>
      <c r="I778" s="198"/>
      <c r="J778" s="198"/>
      <c r="P778" s="199"/>
      <c r="Q778" s="199"/>
      <c r="R778" s="199"/>
    </row>
    <row r="779">
      <c r="H779" s="198"/>
      <c r="I779" s="198"/>
      <c r="J779" s="198"/>
      <c r="P779" s="199"/>
      <c r="Q779" s="199"/>
      <c r="R779" s="199"/>
    </row>
    <row r="780">
      <c r="H780" s="198"/>
      <c r="I780" s="198"/>
      <c r="J780" s="198"/>
      <c r="P780" s="199"/>
      <c r="Q780" s="199"/>
      <c r="R780" s="199"/>
    </row>
    <row r="781">
      <c r="H781" s="198"/>
      <c r="I781" s="198"/>
      <c r="J781" s="198"/>
      <c r="P781" s="199"/>
      <c r="Q781" s="199"/>
      <c r="R781" s="199"/>
    </row>
    <row r="782">
      <c r="H782" s="198"/>
      <c r="I782" s="198"/>
      <c r="J782" s="198"/>
      <c r="P782" s="199"/>
      <c r="Q782" s="199"/>
      <c r="R782" s="199"/>
    </row>
    <row r="783">
      <c r="H783" s="198"/>
      <c r="I783" s="198"/>
      <c r="J783" s="198"/>
      <c r="P783" s="199"/>
      <c r="Q783" s="199"/>
      <c r="R783" s="199"/>
    </row>
    <row r="784">
      <c r="H784" s="198"/>
      <c r="I784" s="198"/>
      <c r="J784" s="198"/>
      <c r="P784" s="199"/>
      <c r="Q784" s="199"/>
      <c r="R784" s="199"/>
    </row>
    <row r="785">
      <c r="H785" s="198"/>
      <c r="I785" s="198"/>
      <c r="J785" s="198"/>
      <c r="P785" s="199"/>
      <c r="Q785" s="199"/>
      <c r="R785" s="199"/>
    </row>
    <row r="786">
      <c r="H786" s="198"/>
      <c r="I786" s="198"/>
      <c r="J786" s="198"/>
      <c r="P786" s="199"/>
      <c r="Q786" s="199"/>
      <c r="R786" s="199"/>
    </row>
    <row r="787">
      <c r="H787" s="198"/>
      <c r="I787" s="198"/>
      <c r="J787" s="198"/>
      <c r="P787" s="199"/>
      <c r="Q787" s="199"/>
      <c r="R787" s="199"/>
    </row>
    <row r="788">
      <c r="H788" s="198"/>
      <c r="I788" s="198"/>
      <c r="J788" s="198"/>
      <c r="P788" s="199"/>
      <c r="Q788" s="199"/>
      <c r="R788" s="199"/>
    </row>
    <row r="789">
      <c r="H789" s="198"/>
      <c r="I789" s="198"/>
      <c r="J789" s="198"/>
      <c r="P789" s="199"/>
      <c r="Q789" s="199"/>
      <c r="R789" s="199"/>
    </row>
    <row r="790">
      <c r="H790" s="198"/>
      <c r="I790" s="198"/>
      <c r="J790" s="198"/>
      <c r="P790" s="199"/>
      <c r="Q790" s="199"/>
      <c r="R790" s="199"/>
    </row>
    <row r="791">
      <c r="H791" s="198"/>
      <c r="I791" s="198"/>
      <c r="J791" s="198"/>
      <c r="P791" s="199"/>
      <c r="Q791" s="199"/>
      <c r="R791" s="199"/>
    </row>
    <row r="792">
      <c r="H792" s="198"/>
      <c r="I792" s="198"/>
      <c r="J792" s="198"/>
      <c r="P792" s="199"/>
      <c r="Q792" s="199"/>
      <c r="R792" s="199"/>
    </row>
    <row r="793">
      <c r="H793" s="198"/>
      <c r="I793" s="198"/>
      <c r="J793" s="198"/>
      <c r="P793" s="199"/>
      <c r="Q793" s="199"/>
      <c r="R793" s="199"/>
    </row>
    <row r="794">
      <c r="H794" s="198"/>
      <c r="I794" s="198"/>
      <c r="J794" s="198"/>
      <c r="P794" s="199"/>
      <c r="Q794" s="199"/>
      <c r="R794" s="199"/>
    </row>
    <row r="795">
      <c r="H795" s="198"/>
      <c r="I795" s="198"/>
      <c r="J795" s="198"/>
      <c r="P795" s="199"/>
      <c r="Q795" s="199"/>
      <c r="R795" s="199"/>
    </row>
    <row r="796">
      <c r="H796" s="198"/>
      <c r="I796" s="198"/>
      <c r="J796" s="198"/>
      <c r="P796" s="199"/>
      <c r="Q796" s="199"/>
      <c r="R796" s="199"/>
    </row>
    <row r="797">
      <c r="H797" s="198"/>
      <c r="I797" s="198"/>
      <c r="J797" s="198"/>
      <c r="P797" s="199"/>
      <c r="Q797" s="199"/>
      <c r="R797" s="199"/>
    </row>
    <row r="798">
      <c r="H798" s="198"/>
      <c r="I798" s="198"/>
      <c r="J798" s="198"/>
      <c r="P798" s="199"/>
      <c r="Q798" s="199"/>
      <c r="R798" s="199"/>
    </row>
    <row r="799">
      <c r="H799" s="198"/>
      <c r="I799" s="198"/>
      <c r="J799" s="198"/>
      <c r="P799" s="199"/>
      <c r="Q799" s="199"/>
      <c r="R799" s="199"/>
    </row>
    <row r="800">
      <c r="H800" s="198"/>
      <c r="I800" s="198"/>
      <c r="J800" s="198"/>
      <c r="P800" s="199"/>
      <c r="Q800" s="199"/>
      <c r="R800" s="199"/>
    </row>
    <row r="801">
      <c r="H801" s="198"/>
      <c r="I801" s="198"/>
      <c r="J801" s="198"/>
      <c r="P801" s="199"/>
      <c r="Q801" s="199"/>
      <c r="R801" s="199"/>
    </row>
    <row r="802">
      <c r="H802" s="198"/>
      <c r="I802" s="198"/>
      <c r="J802" s="198"/>
      <c r="P802" s="199"/>
      <c r="Q802" s="199"/>
      <c r="R802" s="199"/>
    </row>
    <row r="803">
      <c r="H803" s="198"/>
      <c r="I803" s="198"/>
      <c r="J803" s="198"/>
      <c r="P803" s="199"/>
      <c r="Q803" s="199"/>
      <c r="R803" s="199"/>
    </row>
    <row r="804">
      <c r="H804" s="198"/>
      <c r="I804" s="198"/>
      <c r="J804" s="198"/>
      <c r="P804" s="199"/>
      <c r="Q804" s="199"/>
      <c r="R804" s="199"/>
    </row>
    <row r="805">
      <c r="H805" s="198"/>
      <c r="I805" s="198"/>
      <c r="J805" s="198"/>
      <c r="P805" s="199"/>
      <c r="Q805" s="199"/>
      <c r="R805" s="199"/>
    </row>
    <row r="806">
      <c r="H806" s="198"/>
      <c r="I806" s="198"/>
      <c r="J806" s="198"/>
      <c r="P806" s="199"/>
      <c r="Q806" s="199"/>
      <c r="R806" s="199"/>
    </row>
    <row r="807">
      <c r="H807" s="198"/>
      <c r="I807" s="198"/>
      <c r="J807" s="198"/>
      <c r="P807" s="199"/>
      <c r="Q807" s="199"/>
      <c r="R807" s="199"/>
    </row>
    <row r="808">
      <c r="H808" s="198"/>
      <c r="I808" s="198"/>
      <c r="J808" s="198"/>
      <c r="P808" s="199"/>
      <c r="Q808" s="199"/>
      <c r="R808" s="199"/>
    </row>
    <row r="809">
      <c r="H809" s="198"/>
      <c r="I809" s="198"/>
      <c r="J809" s="198"/>
      <c r="P809" s="199"/>
      <c r="Q809" s="199"/>
      <c r="R809" s="199"/>
    </row>
    <row r="810">
      <c r="H810" s="198"/>
      <c r="I810" s="198"/>
      <c r="J810" s="198"/>
      <c r="P810" s="199"/>
      <c r="Q810" s="199"/>
      <c r="R810" s="199"/>
    </row>
    <row r="811">
      <c r="H811" s="198"/>
      <c r="I811" s="198"/>
      <c r="J811" s="198"/>
      <c r="P811" s="199"/>
      <c r="Q811" s="199"/>
      <c r="R811" s="199"/>
    </row>
    <row r="812">
      <c r="H812" s="198"/>
      <c r="I812" s="198"/>
      <c r="J812" s="198"/>
      <c r="P812" s="199"/>
      <c r="Q812" s="199"/>
      <c r="R812" s="199"/>
    </row>
    <row r="813">
      <c r="H813" s="198"/>
      <c r="I813" s="198"/>
      <c r="J813" s="198"/>
      <c r="P813" s="199"/>
      <c r="Q813" s="199"/>
      <c r="R813" s="199"/>
    </row>
    <row r="814">
      <c r="H814" s="198"/>
      <c r="I814" s="198"/>
      <c r="J814" s="198"/>
      <c r="P814" s="199"/>
      <c r="Q814" s="199"/>
      <c r="R814" s="199"/>
    </row>
    <row r="815">
      <c r="H815" s="198"/>
      <c r="I815" s="198"/>
      <c r="J815" s="198"/>
      <c r="P815" s="199"/>
      <c r="Q815" s="199"/>
      <c r="R815" s="199"/>
    </row>
    <row r="816">
      <c r="H816" s="198"/>
      <c r="I816" s="198"/>
      <c r="J816" s="198"/>
      <c r="P816" s="199"/>
      <c r="Q816" s="199"/>
      <c r="R816" s="199"/>
    </row>
    <row r="817">
      <c r="H817" s="198"/>
      <c r="I817" s="198"/>
      <c r="J817" s="198"/>
      <c r="P817" s="199"/>
      <c r="Q817" s="199"/>
      <c r="R817" s="199"/>
    </row>
    <row r="818">
      <c r="H818" s="198"/>
      <c r="I818" s="198"/>
      <c r="J818" s="198"/>
      <c r="P818" s="199"/>
      <c r="Q818" s="199"/>
      <c r="R818" s="199"/>
    </row>
    <row r="819">
      <c r="H819" s="198"/>
      <c r="I819" s="198"/>
      <c r="J819" s="198"/>
      <c r="P819" s="199"/>
      <c r="Q819" s="199"/>
      <c r="R819" s="199"/>
    </row>
    <row r="820">
      <c r="H820" s="198"/>
      <c r="I820" s="198"/>
      <c r="J820" s="198"/>
      <c r="P820" s="199"/>
      <c r="Q820" s="199"/>
      <c r="R820" s="199"/>
    </row>
    <row r="821">
      <c r="H821" s="198"/>
      <c r="I821" s="198"/>
      <c r="J821" s="198"/>
      <c r="P821" s="199"/>
      <c r="Q821" s="199"/>
      <c r="R821" s="199"/>
    </row>
    <row r="822">
      <c r="H822" s="198"/>
      <c r="I822" s="198"/>
      <c r="J822" s="198"/>
      <c r="P822" s="199"/>
      <c r="Q822" s="199"/>
      <c r="R822" s="199"/>
    </row>
    <row r="823">
      <c r="H823" s="198"/>
      <c r="I823" s="198"/>
      <c r="J823" s="198"/>
      <c r="P823" s="199"/>
      <c r="Q823" s="199"/>
      <c r="R823" s="199"/>
    </row>
    <row r="824">
      <c r="H824" s="198"/>
      <c r="I824" s="198"/>
      <c r="J824" s="198"/>
      <c r="P824" s="199"/>
      <c r="Q824" s="199"/>
      <c r="R824" s="199"/>
    </row>
    <row r="825">
      <c r="H825" s="198"/>
      <c r="I825" s="198"/>
      <c r="J825" s="198"/>
      <c r="P825" s="199"/>
      <c r="Q825" s="199"/>
      <c r="R825" s="199"/>
    </row>
    <row r="826">
      <c r="H826" s="198"/>
      <c r="I826" s="198"/>
      <c r="J826" s="198"/>
      <c r="P826" s="199"/>
      <c r="Q826" s="199"/>
      <c r="R826" s="199"/>
    </row>
    <row r="827">
      <c r="H827" s="198"/>
      <c r="I827" s="198"/>
      <c r="J827" s="198"/>
      <c r="P827" s="199"/>
      <c r="Q827" s="199"/>
      <c r="R827" s="199"/>
    </row>
    <row r="828">
      <c r="H828" s="198"/>
      <c r="I828" s="198"/>
      <c r="J828" s="198"/>
      <c r="P828" s="199"/>
      <c r="Q828" s="199"/>
      <c r="R828" s="199"/>
    </row>
    <row r="829">
      <c r="H829" s="198"/>
      <c r="I829" s="198"/>
      <c r="J829" s="198"/>
      <c r="P829" s="199"/>
      <c r="Q829" s="199"/>
      <c r="R829" s="199"/>
    </row>
    <row r="830">
      <c r="H830" s="198"/>
      <c r="I830" s="198"/>
      <c r="J830" s="198"/>
      <c r="P830" s="199"/>
      <c r="Q830" s="199"/>
      <c r="R830" s="199"/>
    </row>
    <row r="831">
      <c r="H831" s="198"/>
      <c r="I831" s="198"/>
      <c r="J831" s="198"/>
      <c r="P831" s="199"/>
      <c r="Q831" s="199"/>
      <c r="R831" s="199"/>
    </row>
    <row r="832">
      <c r="H832" s="198"/>
      <c r="I832" s="198"/>
      <c r="J832" s="198"/>
      <c r="P832" s="199"/>
      <c r="Q832" s="199"/>
      <c r="R832" s="199"/>
    </row>
    <row r="833">
      <c r="H833" s="198"/>
      <c r="I833" s="198"/>
      <c r="J833" s="198"/>
      <c r="P833" s="199"/>
      <c r="Q833" s="199"/>
      <c r="R833" s="199"/>
    </row>
    <row r="834">
      <c r="H834" s="198"/>
      <c r="I834" s="198"/>
      <c r="J834" s="198"/>
      <c r="P834" s="199"/>
      <c r="Q834" s="199"/>
      <c r="R834" s="199"/>
    </row>
    <row r="835">
      <c r="H835" s="198"/>
      <c r="I835" s="198"/>
      <c r="J835" s="198"/>
      <c r="P835" s="199"/>
      <c r="Q835" s="199"/>
      <c r="R835" s="199"/>
    </row>
    <row r="836">
      <c r="H836" s="198"/>
      <c r="I836" s="198"/>
      <c r="J836" s="198"/>
      <c r="P836" s="199"/>
      <c r="Q836" s="199"/>
      <c r="R836" s="199"/>
    </row>
    <row r="837">
      <c r="H837" s="198"/>
      <c r="I837" s="198"/>
      <c r="J837" s="198"/>
      <c r="P837" s="199"/>
      <c r="Q837" s="199"/>
      <c r="R837" s="199"/>
    </row>
    <row r="838">
      <c r="H838" s="198"/>
      <c r="I838" s="198"/>
      <c r="J838" s="198"/>
      <c r="P838" s="199"/>
      <c r="Q838" s="199"/>
      <c r="R838" s="199"/>
    </row>
    <row r="839">
      <c r="H839" s="198"/>
      <c r="I839" s="198"/>
      <c r="J839" s="198"/>
      <c r="P839" s="199"/>
      <c r="Q839" s="199"/>
      <c r="R839" s="199"/>
    </row>
    <row r="840">
      <c r="H840" s="198"/>
      <c r="I840" s="198"/>
      <c r="J840" s="198"/>
      <c r="P840" s="199"/>
      <c r="Q840" s="199"/>
      <c r="R840" s="199"/>
    </row>
    <row r="841">
      <c r="H841" s="198"/>
      <c r="I841" s="198"/>
      <c r="J841" s="198"/>
      <c r="P841" s="199"/>
      <c r="Q841" s="199"/>
      <c r="R841" s="199"/>
    </row>
    <row r="842">
      <c r="H842" s="198"/>
      <c r="I842" s="198"/>
      <c r="J842" s="198"/>
      <c r="P842" s="199"/>
      <c r="Q842" s="199"/>
      <c r="R842" s="199"/>
    </row>
    <row r="843">
      <c r="H843" s="198"/>
      <c r="I843" s="198"/>
      <c r="J843" s="198"/>
      <c r="P843" s="199"/>
      <c r="Q843" s="199"/>
      <c r="R843" s="199"/>
    </row>
    <row r="844">
      <c r="H844" s="198"/>
      <c r="I844" s="198"/>
      <c r="J844" s="198"/>
      <c r="P844" s="199"/>
      <c r="Q844" s="199"/>
      <c r="R844" s="199"/>
    </row>
    <row r="845">
      <c r="H845" s="198"/>
      <c r="I845" s="198"/>
      <c r="J845" s="198"/>
      <c r="P845" s="199"/>
      <c r="Q845" s="199"/>
      <c r="R845" s="199"/>
    </row>
    <row r="846">
      <c r="H846" s="198"/>
      <c r="I846" s="198"/>
      <c r="J846" s="198"/>
      <c r="P846" s="199"/>
      <c r="Q846" s="199"/>
      <c r="R846" s="199"/>
    </row>
    <row r="847">
      <c r="H847" s="198"/>
      <c r="I847" s="198"/>
      <c r="J847" s="198"/>
      <c r="P847" s="199"/>
      <c r="Q847" s="199"/>
      <c r="R847" s="199"/>
    </row>
    <row r="848">
      <c r="H848" s="198"/>
      <c r="I848" s="198"/>
      <c r="J848" s="198"/>
      <c r="P848" s="199"/>
      <c r="Q848" s="199"/>
      <c r="R848" s="199"/>
    </row>
    <row r="849">
      <c r="H849" s="198"/>
      <c r="I849" s="198"/>
      <c r="J849" s="198"/>
      <c r="P849" s="199"/>
      <c r="Q849" s="199"/>
      <c r="R849" s="199"/>
    </row>
    <row r="850">
      <c r="H850" s="198"/>
      <c r="I850" s="198"/>
      <c r="J850" s="198"/>
      <c r="P850" s="199"/>
      <c r="Q850" s="199"/>
      <c r="R850" s="199"/>
    </row>
    <row r="851">
      <c r="H851" s="198"/>
      <c r="I851" s="198"/>
      <c r="J851" s="198"/>
      <c r="P851" s="199"/>
      <c r="Q851" s="199"/>
      <c r="R851" s="199"/>
    </row>
    <row r="852">
      <c r="H852" s="198"/>
      <c r="I852" s="198"/>
      <c r="J852" s="198"/>
      <c r="P852" s="199"/>
      <c r="Q852" s="199"/>
      <c r="R852" s="199"/>
    </row>
    <row r="853">
      <c r="H853" s="198"/>
      <c r="I853" s="198"/>
      <c r="J853" s="198"/>
      <c r="P853" s="199"/>
      <c r="Q853" s="199"/>
      <c r="R853" s="199"/>
    </row>
    <row r="854">
      <c r="H854" s="198"/>
      <c r="I854" s="198"/>
      <c r="J854" s="198"/>
      <c r="P854" s="199"/>
      <c r="Q854" s="199"/>
      <c r="R854" s="199"/>
    </row>
    <row r="855">
      <c r="H855" s="198"/>
      <c r="I855" s="198"/>
      <c r="J855" s="198"/>
      <c r="P855" s="199"/>
      <c r="Q855" s="199"/>
      <c r="R855" s="199"/>
    </row>
    <row r="856">
      <c r="H856" s="198"/>
      <c r="I856" s="198"/>
      <c r="J856" s="198"/>
      <c r="P856" s="199"/>
      <c r="Q856" s="199"/>
      <c r="R856" s="199"/>
    </row>
    <row r="857">
      <c r="H857" s="198"/>
      <c r="I857" s="198"/>
      <c r="J857" s="198"/>
      <c r="P857" s="199"/>
      <c r="Q857" s="199"/>
      <c r="R857" s="199"/>
    </row>
    <row r="858">
      <c r="H858" s="198"/>
      <c r="I858" s="198"/>
      <c r="J858" s="198"/>
      <c r="P858" s="199"/>
      <c r="Q858" s="199"/>
      <c r="R858" s="199"/>
    </row>
    <row r="859">
      <c r="H859" s="198"/>
      <c r="I859" s="198"/>
      <c r="J859" s="198"/>
      <c r="P859" s="199"/>
      <c r="Q859" s="199"/>
      <c r="R859" s="199"/>
    </row>
    <row r="860">
      <c r="H860" s="198"/>
      <c r="I860" s="198"/>
      <c r="J860" s="198"/>
      <c r="P860" s="199"/>
      <c r="Q860" s="199"/>
      <c r="R860" s="199"/>
    </row>
    <row r="861">
      <c r="H861" s="198"/>
      <c r="I861" s="198"/>
      <c r="J861" s="198"/>
      <c r="P861" s="199"/>
      <c r="Q861" s="199"/>
      <c r="R861" s="199"/>
    </row>
    <row r="862">
      <c r="H862" s="198"/>
      <c r="I862" s="198"/>
      <c r="J862" s="198"/>
      <c r="P862" s="199"/>
      <c r="Q862" s="199"/>
      <c r="R862" s="199"/>
    </row>
    <row r="863">
      <c r="H863" s="198"/>
      <c r="I863" s="198"/>
      <c r="J863" s="198"/>
      <c r="P863" s="199"/>
      <c r="Q863" s="199"/>
      <c r="R863" s="199"/>
    </row>
    <row r="864">
      <c r="H864" s="198"/>
      <c r="I864" s="198"/>
      <c r="J864" s="198"/>
      <c r="P864" s="199"/>
      <c r="Q864" s="199"/>
      <c r="R864" s="199"/>
    </row>
    <row r="865">
      <c r="H865" s="198"/>
      <c r="I865" s="198"/>
      <c r="J865" s="198"/>
      <c r="P865" s="199"/>
      <c r="Q865" s="199"/>
      <c r="R865" s="199"/>
    </row>
    <row r="866">
      <c r="H866" s="198"/>
      <c r="I866" s="198"/>
      <c r="J866" s="198"/>
      <c r="P866" s="199"/>
      <c r="Q866" s="199"/>
      <c r="R866" s="199"/>
    </row>
    <row r="867">
      <c r="H867" s="198"/>
      <c r="I867" s="198"/>
      <c r="J867" s="198"/>
      <c r="P867" s="199"/>
      <c r="Q867" s="199"/>
      <c r="R867" s="199"/>
    </row>
    <row r="868">
      <c r="H868" s="198"/>
      <c r="I868" s="198"/>
      <c r="J868" s="198"/>
      <c r="P868" s="199"/>
      <c r="Q868" s="199"/>
      <c r="R868" s="199"/>
    </row>
    <row r="869">
      <c r="H869" s="198"/>
      <c r="I869" s="198"/>
      <c r="J869" s="198"/>
      <c r="P869" s="199"/>
      <c r="Q869" s="199"/>
      <c r="R869" s="199"/>
    </row>
    <row r="870">
      <c r="H870" s="198"/>
      <c r="I870" s="198"/>
      <c r="J870" s="198"/>
      <c r="P870" s="199"/>
      <c r="Q870" s="199"/>
      <c r="R870" s="199"/>
    </row>
    <row r="871">
      <c r="H871" s="198"/>
      <c r="I871" s="198"/>
      <c r="J871" s="198"/>
      <c r="P871" s="199"/>
      <c r="Q871" s="199"/>
      <c r="R871" s="199"/>
    </row>
    <row r="872">
      <c r="H872" s="198"/>
      <c r="I872" s="198"/>
      <c r="J872" s="198"/>
      <c r="P872" s="199"/>
      <c r="Q872" s="199"/>
      <c r="R872" s="199"/>
    </row>
    <row r="873">
      <c r="H873" s="198"/>
      <c r="I873" s="198"/>
      <c r="J873" s="198"/>
      <c r="P873" s="199"/>
      <c r="Q873" s="199"/>
      <c r="R873" s="199"/>
    </row>
    <row r="874">
      <c r="H874" s="198"/>
      <c r="I874" s="198"/>
      <c r="J874" s="198"/>
      <c r="P874" s="199"/>
      <c r="Q874" s="199"/>
      <c r="R874" s="199"/>
    </row>
    <row r="875">
      <c r="H875" s="198"/>
      <c r="I875" s="198"/>
      <c r="J875" s="198"/>
      <c r="P875" s="199"/>
      <c r="Q875" s="199"/>
      <c r="R875" s="199"/>
    </row>
    <row r="876">
      <c r="H876" s="198"/>
      <c r="I876" s="198"/>
      <c r="J876" s="198"/>
      <c r="P876" s="199"/>
      <c r="Q876" s="199"/>
      <c r="R876" s="199"/>
    </row>
    <row r="877">
      <c r="H877" s="198"/>
      <c r="I877" s="198"/>
      <c r="J877" s="198"/>
      <c r="P877" s="199"/>
      <c r="Q877" s="199"/>
      <c r="R877" s="199"/>
    </row>
    <row r="878">
      <c r="H878" s="198"/>
      <c r="I878" s="198"/>
      <c r="J878" s="198"/>
      <c r="P878" s="199"/>
      <c r="Q878" s="199"/>
      <c r="R878" s="199"/>
    </row>
    <row r="879">
      <c r="H879" s="198"/>
      <c r="I879" s="198"/>
      <c r="J879" s="198"/>
      <c r="P879" s="199"/>
      <c r="Q879" s="199"/>
      <c r="R879" s="199"/>
    </row>
    <row r="880">
      <c r="H880" s="198"/>
      <c r="I880" s="198"/>
      <c r="J880" s="198"/>
      <c r="P880" s="199"/>
      <c r="Q880" s="199"/>
      <c r="R880" s="199"/>
    </row>
    <row r="881">
      <c r="H881" s="198"/>
      <c r="I881" s="198"/>
      <c r="J881" s="198"/>
      <c r="P881" s="199"/>
      <c r="Q881" s="199"/>
      <c r="R881" s="199"/>
    </row>
    <row r="882">
      <c r="H882" s="198"/>
      <c r="I882" s="198"/>
      <c r="J882" s="198"/>
      <c r="P882" s="199"/>
      <c r="Q882" s="199"/>
      <c r="R882" s="199"/>
    </row>
    <row r="883">
      <c r="H883" s="198"/>
      <c r="I883" s="198"/>
      <c r="J883" s="198"/>
      <c r="P883" s="199"/>
      <c r="Q883" s="199"/>
      <c r="R883" s="199"/>
    </row>
    <row r="884">
      <c r="H884" s="198"/>
      <c r="I884" s="198"/>
      <c r="J884" s="198"/>
      <c r="P884" s="199"/>
      <c r="Q884" s="199"/>
      <c r="R884" s="199"/>
    </row>
    <row r="885">
      <c r="H885" s="198"/>
      <c r="I885" s="198"/>
      <c r="J885" s="198"/>
      <c r="P885" s="199"/>
      <c r="Q885" s="199"/>
      <c r="R885" s="199"/>
    </row>
    <row r="886">
      <c r="H886" s="198"/>
      <c r="I886" s="198"/>
      <c r="J886" s="198"/>
      <c r="P886" s="199"/>
      <c r="Q886" s="199"/>
      <c r="R886" s="199"/>
    </row>
    <row r="887">
      <c r="H887" s="198"/>
      <c r="I887" s="198"/>
      <c r="J887" s="198"/>
      <c r="P887" s="199"/>
      <c r="Q887" s="199"/>
      <c r="R887" s="199"/>
    </row>
    <row r="888">
      <c r="H888" s="198"/>
      <c r="I888" s="198"/>
      <c r="J888" s="198"/>
      <c r="P888" s="199"/>
      <c r="Q888" s="199"/>
      <c r="R888" s="199"/>
    </row>
    <row r="889">
      <c r="H889" s="198"/>
      <c r="I889" s="198"/>
      <c r="J889" s="198"/>
      <c r="P889" s="199"/>
      <c r="Q889" s="199"/>
      <c r="R889" s="199"/>
    </row>
    <row r="890">
      <c r="H890" s="198"/>
      <c r="I890" s="198"/>
      <c r="J890" s="198"/>
      <c r="P890" s="199"/>
      <c r="Q890" s="199"/>
      <c r="R890" s="199"/>
    </row>
    <row r="891">
      <c r="H891" s="198"/>
      <c r="I891" s="198"/>
      <c r="J891" s="198"/>
      <c r="P891" s="199"/>
      <c r="Q891" s="199"/>
      <c r="R891" s="199"/>
    </row>
    <row r="892">
      <c r="H892" s="198"/>
      <c r="I892" s="198"/>
      <c r="J892" s="198"/>
      <c r="P892" s="199"/>
      <c r="Q892" s="199"/>
      <c r="R892" s="199"/>
    </row>
    <row r="893">
      <c r="H893" s="198"/>
      <c r="I893" s="198"/>
      <c r="J893" s="198"/>
      <c r="P893" s="199"/>
      <c r="Q893" s="199"/>
      <c r="R893" s="199"/>
    </row>
    <row r="894">
      <c r="H894" s="198"/>
      <c r="I894" s="198"/>
      <c r="J894" s="198"/>
      <c r="P894" s="199"/>
      <c r="Q894" s="199"/>
      <c r="R894" s="199"/>
    </row>
    <row r="895">
      <c r="H895" s="198"/>
      <c r="I895" s="198"/>
      <c r="J895" s="198"/>
      <c r="P895" s="199"/>
      <c r="Q895" s="199"/>
      <c r="R895" s="199"/>
    </row>
    <row r="896">
      <c r="H896" s="198"/>
      <c r="I896" s="198"/>
      <c r="J896" s="198"/>
      <c r="P896" s="199"/>
      <c r="Q896" s="199"/>
      <c r="R896" s="199"/>
    </row>
    <row r="897">
      <c r="H897" s="198"/>
      <c r="I897" s="198"/>
      <c r="J897" s="198"/>
      <c r="P897" s="199"/>
      <c r="Q897" s="199"/>
      <c r="R897" s="199"/>
    </row>
    <row r="898">
      <c r="H898" s="198"/>
      <c r="I898" s="198"/>
      <c r="J898" s="198"/>
      <c r="P898" s="199"/>
      <c r="Q898" s="199"/>
      <c r="R898" s="199"/>
    </row>
    <row r="899">
      <c r="H899" s="198"/>
      <c r="I899" s="198"/>
      <c r="J899" s="198"/>
      <c r="P899" s="199"/>
      <c r="Q899" s="199"/>
      <c r="R899" s="199"/>
    </row>
    <row r="900">
      <c r="H900" s="198"/>
      <c r="I900" s="198"/>
      <c r="J900" s="198"/>
      <c r="P900" s="199"/>
      <c r="Q900" s="199"/>
      <c r="R900" s="199"/>
    </row>
    <row r="901">
      <c r="H901" s="198"/>
      <c r="I901" s="198"/>
      <c r="J901" s="198"/>
      <c r="P901" s="199"/>
      <c r="Q901" s="199"/>
      <c r="R901" s="199"/>
    </row>
    <row r="902">
      <c r="H902" s="198"/>
      <c r="I902" s="198"/>
      <c r="J902" s="198"/>
      <c r="P902" s="199"/>
      <c r="Q902" s="199"/>
      <c r="R902" s="199"/>
    </row>
    <row r="903">
      <c r="H903" s="198"/>
      <c r="I903" s="198"/>
      <c r="J903" s="198"/>
      <c r="P903" s="199"/>
      <c r="Q903" s="199"/>
      <c r="R903" s="199"/>
    </row>
    <row r="904">
      <c r="H904" s="198"/>
      <c r="I904" s="198"/>
      <c r="J904" s="198"/>
      <c r="P904" s="199"/>
      <c r="Q904" s="199"/>
      <c r="R904" s="199"/>
    </row>
    <row r="905">
      <c r="H905" s="198"/>
      <c r="I905" s="198"/>
      <c r="J905" s="198"/>
      <c r="P905" s="199"/>
      <c r="Q905" s="199"/>
      <c r="R905" s="199"/>
    </row>
    <row r="906">
      <c r="H906" s="198"/>
      <c r="I906" s="198"/>
      <c r="J906" s="198"/>
      <c r="P906" s="199"/>
      <c r="Q906" s="199"/>
      <c r="R906" s="199"/>
    </row>
    <row r="907">
      <c r="H907" s="198"/>
      <c r="I907" s="198"/>
      <c r="J907" s="198"/>
      <c r="P907" s="199"/>
      <c r="Q907" s="199"/>
      <c r="R907" s="199"/>
    </row>
    <row r="908">
      <c r="H908" s="198"/>
      <c r="I908" s="198"/>
      <c r="J908" s="198"/>
      <c r="P908" s="199"/>
      <c r="Q908" s="199"/>
      <c r="R908" s="199"/>
    </row>
    <row r="909">
      <c r="H909" s="198"/>
      <c r="I909" s="198"/>
      <c r="J909" s="198"/>
      <c r="P909" s="199"/>
      <c r="Q909" s="199"/>
      <c r="R909" s="199"/>
    </row>
    <row r="910">
      <c r="H910" s="198"/>
      <c r="I910" s="198"/>
      <c r="J910" s="198"/>
      <c r="P910" s="199"/>
      <c r="Q910" s="199"/>
      <c r="R910" s="199"/>
    </row>
    <row r="911">
      <c r="H911" s="198"/>
      <c r="I911" s="198"/>
      <c r="J911" s="198"/>
      <c r="P911" s="199"/>
      <c r="Q911" s="199"/>
      <c r="R911" s="199"/>
    </row>
    <row r="912">
      <c r="H912" s="198"/>
      <c r="I912" s="198"/>
      <c r="J912" s="198"/>
      <c r="P912" s="199"/>
      <c r="Q912" s="199"/>
      <c r="R912" s="199"/>
    </row>
    <row r="913">
      <c r="H913" s="198"/>
      <c r="I913" s="198"/>
      <c r="J913" s="198"/>
      <c r="P913" s="199"/>
      <c r="Q913" s="199"/>
      <c r="R913" s="199"/>
    </row>
    <row r="914">
      <c r="H914" s="198"/>
      <c r="I914" s="198"/>
      <c r="J914" s="198"/>
      <c r="P914" s="199"/>
      <c r="Q914" s="199"/>
      <c r="R914" s="199"/>
    </row>
    <row r="915">
      <c r="H915" s="198"/>
      <c r="I915" s="198"/>
      <c r="J915" s="198"/>
      <c r="P915" s="199"/>
      <c r="Q915" s="199"/>
      <c r="R915" s="199"/>
    </row>
    <row r="916">
      <c r="H916" s="198"/>
      <c r="I916" s="198"/>
      <c r="J916" s="198"/>
      <c r="P916" s="199"/>
      <c r="Q916" s="199"/>
      <c r="R916" s="199"/>
    </row>
    <row r="917">
      <c r="H917" s="198"/>
      <c r="I917" s="198"/>
      <c r="J917" s="198"/>
      <c r="P917" s="199"/>
      <c r="Q917" s="199"/>
      <c r="R917" s="199"/>
    </row>
    <row r="918">
      <c r="H918" s="198"/>
      <c r="I918" s="198"/>
      <c r="J918" s="198"/>
      <c r="P918" s="199"/>
      <c r="Q918" s="199"/>
      <c r="R918" s="199"/>
    </row>
    <row r="919">
      <c r="H919" s="198"/>
      <c r="I919" s="198"/>
      <c r="J919" s="198"/>
      <c r="P919" s="199"/>
      <c r="Q919" s="199"/>
      <c r="R919" s="199"/>
    </row>
    <row r="920">
      <c r="H920" s="198"/>
      <c r="I920" s="198"/>
      <c r="J920" s="198"/>
      <c r="P920" s="199"/>
      <c r="Q920" s="199"/>
      <c r="R920" s="199"/>
    </row>
    <row r="921">
      <c r="H921" s="198"/>
      <c r="I921" s="198"/>
      <c r="J921" s="198"/>
      <c r="P921" s="199"/>
      <c r="Q921" s="199"/>
      <c r="R921" s="199"/>
    </row>
    <row r="922">
      <c r="H922" s="198"/>
      <c r="I922" s="198"/>
      <c r="J922" s="198"/>
      <c r="P922" s="199"/>
      <c r="Q922" s="199"/>
      <c r="R922" s="199"/>
    </row>
    <row r="923">
      <c r="H923" s="198"/>
      <c r="I923" s="198"/>
      <c r="J923" s="198"/>
      <c r="P923" s="199"/>
      <c r="Q923" s="199"/>
      <c r="R923" s="199"/>
    </row>
    <row r="924">
      <c r="H924" s="198"/>
      <c r="I924" s="198"/>
      <c r="J924" s="198"/>
      <c r="P924" s="199"/>
      <c r="Q924" s="199"/>
      <c r="R924" s="199"/>
    </row>
    <row r="925">
      <c r="H925" s="198"/>
      <c r="I925" s="198"/>
      <c r="J925" s="198"/>
      <c r="P925" s="199"/>
      <c r="Q925" s="199"/>
      <c r="R925" s="199"/>
    </row>
    <row r="926">
      <c r="H926" s="198"/>
      <c r="I926" s="198"/>
      <c r="J926" s="198"/>
      <c r="P926" s="199"/>
      <c r="Q926" s="199"/>
      <c r="R926" s="199"/>
    </row>
    <row r="927">
      <c r="H927" s="198"/>
      <c r="I927" s="198"/>
      <c r="J927" s="198"/>
      <c r="P927" s="199"/>
      <c r="Q927" s="199"/>
      <c r="R927" s="199"/>
    </row>
    <row r="928">
      <c r="H928" s="198"/>
      <c r="I928" s="198"/>
      <c r="J928" s="198"/>
      <c r="P928" s="199"/>
      <c r="Q928" s="199"/>
      <c r="R928" s="199"/>
    </row>
    <row r="929">
      <c r="H929" s="198"/>
      <c r="I929" s="198"/>
      <c r="J929" s="198"/>
      <c r="P929" s="199"/>
      <c r="Q929" s="199"/>
      <c r="R929" s="199"/>
    </row>
    <row r="930">
      <c r="H930" s="198"/>
      <c r="I930" s="198"/>
      <c r="J930" s="198"/>
      <c r="P930" s="199"/>
      <c r="Q930" s="199"/>
      <c r="R930" s="199"/>
    </row>
    <row r="931">
      <c r="H931" s="198"/>
      <c r="I931" s="198"/>
      <c r="J931" s="198"/>
      <c r="P931" s="199"/>
      <c r="Q931" s="199"/>
      <c r="R931" s="199"/>
    </row>
    <row r="932">
      <c r="H932" s="198"/>
      <c r="I932" s="198"/>
      <c r="J932" s="198"/>
      <c r="P932" s="199"/>
      <c r="Q932" s="199"/>
      <c r="R932" s="199"/>
    </row>
    <row r="933">
      <c r="H933" s="198"/>
      <c r="I933" s="198"/>
      <c r="J933" s="198"/>
      <c r="P933" s="199"/>
      <c r="Q933" s="199"/>
      <c r="R933" s="199"/>
    </row>
    <row r="934">
      <c r="H934" s="198"/>
      <c r="I934" s="198"/>
      <c r="J934" s="198"/>
      <c r="P934" s="199"/>
      <c r="Q934" s="199"/>
      <c r="R934" s="199"/>
    </row>
    <row r="935">
      <c r="H935" s="198"/>
      <c r="I935" s="198"/>
      <c r="J935" s="198"/>
      <c r="P935" s="199"/>
      <c r="Q935" s="199"/>
      <c r="R935" s="199"/>
    </row>
    <row r="936">
      <c r="H936" s="198"/>
      <c r="I936" s="198"/>
      <c r="J936" s="198"/>
      <c r="P936" s="199"/>
      <c r="Q936" s="199"/>
      <c r="R936" s="199"/>
    </row>
    <row r="937">
      <c r="H937" s="198"/>
      <c r="I937" s="198"/>
      <c r="J937" s="198"/>
      <c r="P937" s="199"/>
      <c r="Q937" s="199"/>
      <c r="R937" s="199"/>
    </row>
    <row r="938">
      <c r="H938" s="198"/>
      <c r="I938" s="198"/>
      <c r="J938" s="198"/>
      <c r="P938" s="199"/>
      <c r="Q938" s="199"/>
      <c r="R938" s="199"/>
    </row>
    <row r="939">
      <c r="H939" s="198"/>
      <c r="I939" s="198"/>
      <c r="J939" s="198"/>
      <c r="P939" s="199"/>
      <c r="Q939" s="199"/>
      <c r="R939" s="199"/>
    </row>
    <row r="940">
      <c r="H940" s="198"/>
      <c r="I940" s="198"/>
      <c r="J940" s="198"/>
      <c r="P940" s="199"/>
      <c r="Q940" s="199"/>
      <c r="R940" s="199"/>
    </row>
    <row r="941">
      <c r="H941" s="198"/>
      <c r="I941" s="198"/>
      <c r="J941" s="198"/>
      <c r="P941" s="199"/>
      <c r="Q941" s="199"/>
      <c r="R941" s="199"/>
    </row>
    <row r="942">
      <c r="H942" s="198"/>
      <c r="I942" s="198"/>
      <c r="J942" s="198"/>
      <c r="P942" s="199"/>
      <c r="Q942" s="199"/>
      <c r="R942" s="199"/>
    </row>
    <row r="943">
      <c r="H943" s="198"/>
      <c r="I943" s="198"/>
      <c r="J943" s="198"/>
      <c r="P943" s="199"/>
      <c r="Q943" s="199"/>
      <c r="R943" s="199"/>
    </row>
    <row r="944">
      <c r="H944" s="198"/>
      <c r="I944" s="198"/>
      <c r="J944" s="198"/>
      <c r="P944" s="199"/>
      <c r="Q944" s="199"/>
      <c r="R944" s="199"/>
    </row>
    <row r="945">
      <c r="H945" s="198"/>
      <c r="I945" s="198"/>
      <c r="J945" s="198"/>
      <c r="P945" s="199"/>
      <c r="Q945" s="199"/>
      <c r="R945" s="199"/>
    </row>
    <row r="946">
      <c r="H946" s="198"/>
      <c r="I946" s="198"/>
      <c r="J946" s="198"/>
      <c r="P946" s="199"/>
      <c r="Q946" s="199"/>
      <c r="R946" s="199"/>
    </row>
    <row r="947">
      <c r="H947" s="198"/>
      <c r="I947" s="198"/>
      <c r="J947" s="198"/>
      <c r="P947" s="199"/>
      <c r="Q947" s="199"/>
      <c r="R947" s="199"/>
    </row>
    <row r="948">
      <c r="H948" s="198"/>
      <c r="I948" s="198"/>
      <c r="J948" s="198"/>
      <c r="P948" s="199"/>
      <c r="Q948" s="199"/>
      <c r="R948" s="199"/>
    </row>
    <row r="949">
      <c r="H949" s="198"/>
      <c r="I949" s="198"/>
      <c r="J949" s="198"/>
      <c r="P949" s="199"/>
      <c r="Q949" s="199"/>
      <c r="R949" s="199"/>
    </row>
    <row r="950">
      <c r="H950" s="198"/>
      <c r="I950" s="198"/>
      <c r="J950" s="198"/>
      <c r="P950" s="199"/>
      <c r="Q950" s="199"/>
      <c r="R950" s="199"/>
    </row>
    <row r="951">
      <c r="H951" s="198"/>
      <c r="I951" s="198"/>
      <c r="J951" s="198"/>
      <c r="P951" s="199"/>
      <c r="Q951" s="199"/>
      <c r="R951" s="199"/>
    </row>
    <row r="952">
      <c r="H952" s="198"/>
      <c r="I952" s="198"/>
      <c r="J952" s="198"/>
      <c r="P952" s="199"/>
      <c r="Q952" s="199"/>
      <c r="R952" s="199"/>
    </row>
    <row r="953">
      <c r="H953" s="198"/>
      <c r="I953" s="198"/>
      <c r="J953" s="198"/>
      <c r="P953" s="199"/>
      <c r="Q953" s="199"/>
      <c r="R953" s="199"/>
    </row>
    <row r="954">
      <c r="H954" s="198"/>
      <c r="I954" s="198"/>
      <c r="J954" s="198"/>
      <c r="P954" s="199"/>
      <c r="Q954" s="199"/>
      <c r="R954" s="199"/>
    </row>
    <row r="955">
      <c r="H955" s="198"/>
      <c r="I955" s="198"/>
      <c r="J955" s="198"/>
      <c r="P955" s="199"/>
      <c r="Q955" s="199"/>
      <c r="R955" s="199"/>
    </row>
    <row r="956">
      <c r="H956" s="198"/>
      <c r="I956" s="198"/>
      <c r="J956" s="198"/>
      <c r="P956" s="199"/>
      <c r="Q956" s="199"/>
      <c r="R956" s="199"/>
    </row>
    <row r="957">
      <c r="H957" s="198"/>
      <c r="I957" s="198"/>
      <c r="J957" s="198"/>
      <c r="P957" s="199"/>
      <c r="Q957" s="199"/>
      <c r="R957" s="199"/>
    </row>
    <row r="958">
      <c r="H958" s="198"/>
      <c r="I958" s="198"/>
      <c r="J958" s="198"/>
      <c r="P958" s="199"/>
      <c r="Q958" s="199"/>
      <c r="R958" s="199"/>
    </row>
    <row r="959">
      <c r="H959" s="198"/>
      <c r="I959" s="198"/>
      <c r="J959" s="198"/>
      <c r="P959" s="199"/>
      <c r="Q959" s="199"/>
      <c r="R959" s="199"/>
    </row>
    <row r="960">
      <c r="H960" s="198"/>
      <c r="I960" s="198"/>
      <c r="J960" s="198"/>
      <c r="P960" s="199"/>
      <c r="Q960" s="199"/>
      <c r="R960" s="199"/>
    </row>
    <row r="961">
      <c r="H961" s="198"/>
      <c r="I961" s="198"/>
      <c r="J961" s="198"/>
      <c r="P961" s="199"/>
      <c r="Q961" s="199"/>
      <c r="R961" s="199"/>
    </row>
    <row r="962">
      <c r="H962" s="198"/>
      <c r="I962" s="198"/>
      <c r="J962" s="198"/>
      <c r="P962" s="199"/>
      <c r="Q962" s="199"/>
      <c r="R962" s="199"/>
    </row>
    <row r="963">
      <c r="H963" s="198"/>
      <c r="I963" s="198"/>
      <c r="J963" s="198"/>
      <c r="P963" s="199"/>
      <c r="Q963" s="199"/>
      <c r="R963" s="199"/>
    </row>
    <row r="964">
      <c r="H964" s="198"/>
      <c r="I964" s="198"/>
      <c r="J964" s="198"/>
      <c r="P964" s="199"/>
      <c r="Q964" s="199"/>
      <c r="R964" s="199"/>
    </row>
    <row r="965">
      <c r="H965" s="198"/>
      <c r="I965" s="198"/>
      <c r="J965" s="198"/>
      <c r="P965" s="199"/>
      <c r="Q965" s="199"/>
      <c r="R965" s="199"/>
    </row>
    <row r="966">
      <c r="H966" s="198"/>
      <c r="I966" s="198"/>
      <c r="J966" s="198"/>
      <c r="P966" s="199"/>
      <c r="Q966" s="199"/>
      <c r="R966" s="199"/>
    </row>
    <row r="967">
      <c r="H967" s="198"/>
      <c r="I967" s="198"/>
      <c r="J967" s="198"/>
      <c r="P967" s="199"/>
      <c r="Q967" s="199"/>
      <c r="R967" s="199"/>
    </row>
    <row r="968">
      <c r="H968" s="198"/>
      <c r="I968" s="198"/>
      <c r="J968" s="198"/>
      <c r="P968" s="199"/>
      <c r="Q968" s="199"/>
      <c r="R968" s="199"/>
    </row>
    <row r="969">
      <c r="H969" s="198"/>
      <c r="I969" s="198"/>
      <c r="J969" s="198"/>
      <c r="P969" s="199"/>
      <c r="Q969" s="199"/>
      <c r="R969" s="199"/>
    </row>
    <row r="970">
      <c r="H970" s="198"/>
      <c r="I970" s="198"/>
      <c r="J970" s="198"/>
      <c r="P970" s="199"/>
      <c r="Q970" s="199"/>
      <c r="R970" s="199"/>
    </row>
    <row r="971">
      <c r="H971" s="198"/>
      <c r="I971" s="198"/>
      <c r="J971" s="198"/>
      <c r="P971" s="199"/>
      <c r="Q971" s="199"/>
      <c r="R971" s="199"/>
    </row>
    <row r="972">
      <c r="H972" s="198"/>
      <c r="I972" s="198"/>
      <c r="J972" s="198"/>
      <c r="P972" s="199"/>
      <c r="Q972" s="199"/>
      <c r="R972" s="199"/>
    </row>
    <row r="973">
      <c r="H973" s="198"/>
      <c r="I973" s="198"/>
      <c r="J973" s="198"/>
      <c r="P973" s="199"/>
      <c r="Q973" s="199"/>
      <c r="R973" s="199"/>
    </row>
    <row r="974">
      <c r="H974" s="198"/>
      <c r="I974" s="198"/>
      <c r="J974" s="198"/>
      <c r="P974" s="199"/>
      <c r="Q974" s="199"/>
      <c r="R974" s="199"/>
    </row>
    <row r="975">
      <c r="H975" s="198"/>
      <c r="I975" s="198"/>
      <c r="J975" s="198"/>
      <c r="P975" s="199"/>
      <c r="Q975" s="199"/>
      <c r="R975" s="199"/>
    </row>
    <row r="976">
      <c r="H976" s="198"/>
      <c r="I976" s="198"/>
      <c r="J976" s="198"/>
      <c r="P976" s="199"/>
      <c r="Q976" s="199"/>
      <c r="R976" s="199"/>
    </row>
    <row r="977">
      <c r="H977" s="198"/>
      <c r="I977" s="198"/>
      <c r="J977" s="198"/>
      <c r="P977" s="199"/>
      <c r="Q977" s="199"/>
      <c r="R977" s="199"/>
    </row>
    <row r="978">
      <c r="H978" s="198"/>
      <c r="I978" s="198"/>
      <c r="J978" s="198"/>
      <c r="P978" s="199"/>
      <c r="Q978" s="199"/>
      <c r="R978" s="199"/>
    </row>
    <row r="979">
      <c r="H979" s="198"/>
      <c r="I979" s="198"/>
      <c r="J979" s="198"/>
      <c r="P979" s="199"/>
      <c r="Q979" s="199"/>
      <c r="R979" s="199"/>
    </row>
    <row r="980">
      <c r="H980" s="198"/>
      <c r="I980" s="198"/>
      <c r="J980" s="198"/>
      <c r="P980" s="199"/>
      <c r="Q980" s="199"/>
      <c r="R980" s="199"/>
    </row>
    <row r="981">
      <c r="H981" s="198"/>
      <c r="I981" s="198"/>
      <c r="J981" s="198"/>
      <c r="P981" s="199"/>
      <c r="Q981" s="199"/>
      <c r="R981" s="199"/>
    </row>
    <row r="982">
      <c r="H982" s="198"/>
      <c r="I982" s="198"/>
      <c r="J982" s="198"/>
      <c r="P982" s="199"/>
      <c r="Q982" s="199"/>
      <c r="R982" s="199"/>
    </row>
    <row r="983">
      <c r="H983" s="198"/>
      <c r="I983" s="198"/>
      <c r="J983" s="198"/>
      <c r="P983" s="199"/>
      <c r="Q983" s="199"/>
      <c r="R983" s="199"/>
    </row>
    <row r="984">
      <c r="H984" s="198"/>
      <c r="I984" s="198"/>
      <c r="J984" s="198"/>
      <c r="P984" s="199"/>
      <c r="Q984" s="199"/>
      <c r="R984" s="199"/>
    </row>
    <row r="985">
      <c r="H985" s="198"/>
      <c r="I985" s="198"/>
      <c r="J985" s="198"/>
      <c r="P985" s="199"/>
      <c r="Q985" s="199"/>
      <c r="R985" s="199"/>
    </row>
    <row r="986">
      <c r="H986" s="198"/>
      <c r="I986" s="198"/>
      <c r="J986" s="198"/>
      <c r="P986" s="199"/>
      <c r="Q986" s="199"/>
      <c r="R986" s="199"/>
    </row>
    <row r="987">
      <c r="H987" s="198"/>
      <c r="I987" s="198"/>
      <c r="J987" s="198"/>
      <c r="P987" s="199"/>
      <c r="Q987" s="199"/>
      <c r="R987" s="199"/>
    </row>
    <row r="988">
      <c r="H988" s="198"/>
      <c r="I988" s="198"/>
      <c r="J988" s="198"/>
      <c r="P988" s="199"/>
      <c r="Q988" s="199"/>
      <c r="R988" s="199"/>
    </row>
    <row r="989">
      <c r="H989" s="198"/>
      <c r="I989" s="198"/>
      <c r="J989" s="198"/>
      <c r="P989" s="199"/>
      <c r="Q989" s="199"/>
      <c r="R989" s="199"/>
    </row>
    <row r="990">
      <c r="H990" s="198"/>
      <c r="I990" s="198"/>
      <c r="J990" s="198"/>
      <c r="P990" s="199"/>
      <c r="Q990" s="199"/>
      <c r="R990" s="199"/>
    </row>
    <row r="991">
      <c r="H991" s="198"/>
      <c r="I991" s="198"/>
      <c r="J991" s="198"/>
      <c r="P991" s="199"/>
      <c r="Q991" s="199"/>
      <c r="R991" s="199"/>
    </row>
    <row r="992">
      <c r="H992" s="198"/>
      <c r="I992" s="198"/>
      <c r="J992" s="198"/>
      <c r="P992" s="199"/>
      <c r="Q992" s="199"/>
      <c r="R992" s="199"/>
    </row>
    <row r="993">
      <c r="H993" s="198"/>
      <c r="I993" s="198"/>
      <c r="J993" s="198"/>
      <c r="P993" s="199"/>
      <c r="Q993" s="199"/>
      <c r="R993" s="199"/>
    </row>
    <row r="994">
      <c r="H994" s="198"/>
      <c r="I994" s="198"/>
      <c r="J994" s="198"/>
      <c r="P994" s="199"/>
      <c r="R994" s="199"/>
    </row>
    <row r="995">
      <c r="H995" s="198"/>
      <c r="I995" s="198"/>
      <c r="J995" s="198"/>
      <c r="P995" s="199"/>
      <c r="R995" s="199"/>
    </row>
    <row r="996">
      <c r="H996" s="198"/>
      <c r="I996" s="198"/>
      <c r="J996" s="198"/>
      <c r="P996" s="199"/>
      <c r="R996" s="199"/>
    </row>
    <row r="997">
      <c r="H997" s="198"/>
      <c r="I997" s="198"/>
      <c r="J997" s="198"/>
      <c r="P997" s="199"/>
      <c r="R997" s="199"/>
    </row>
    <row r="998">
      <c r="H998" s="198"/>
      <c r="I998" s="198"/>
      <c r="J998" s="198"/>
      <c r="P998" s="199"/>
      <c r="R998" s="199"/>
    </row>
  </sheetData>
  <mergeCells count="17">
    <mergeCell ref="H6:J6"/>
    <mergeCell ref="K6:M6"/>
    <mergeCell ref="B6:B8"/>
    <mergeCell ref="A6:A8"/>
    <mergeCell ref="N6:O6"/>
    <mergeCell ref="P6:R6"/>
    <mergeCell ref="S7:S8"/>
    <mergeCell ref="T7:T8"/>
    <mergeCell ref="U7:U8"/>
    <mergeCell ref="C6:E6"/>
    <mergeCell ref="S6:U6"/>
    <mergeCell ref="C1:U1"/>
    <mergeCell ref="C2:U2"/>
    <mergeCell ref="C3:U3"/>
    <mergeCell ref="C4:U4"/>
    <mergeCell ref="C5:U5"/>
    <mergeCell ref="F6:G6"/>
  </mergeCells>
  <conditionalFormatting sqref="S9:U99">
    <cfRule type="cellIs" dxfId="0" priority="1" operator="lessThan">
      <formula>75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